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6\MARZO\"/>
    </mc:Choice>
  </mc:AlternateContent>
  <xr:revisionPtr revIDLastSave="0" documentId="13_ncr:1_{00E6C7A4-F49F-4498-BE4F-5FFDDD513812}" xr6:coauthVersionLast="47" xr6:coauthVersionMax="47" xr10:uidLastSave="{00000000-0000-0000-0000-000000000000}"/>
  <bookViews>
    <workbookView xWindow="-120" yWindow="-120" windowWidth="29040" windowHeight="15720" activeTab="1" xr2:uid="{A75C2445-8B17-4A28-817A-1C97055F800C}"/>
  </bookViews>
  <sheets>
    <sheet name="MARZO 2026" sheetId="1" r:id="rId1"/>
    <sheet name="LIBRO BANCO MARZO-2026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3" l="1"/>
  <c r="D20" i="3"/>
  <c r="F20" i="3" s="1"/>
  <c r="F11" i="3"/>
  <c r="F12" i="3" s="1"/>
  <c r="F13" i="3" s="1"/>
  <c r="F14" i="3" s="1"/>
  <c r="F15" i="3" s="1"/>
  <c r="F16" i="3" s="1"/>
  <c r="F17" i="3" s="1"/>
  <c r="F18" i="3" s="1"/>
  <c r="F19" i="3" s="1"/>
  <c r="F10" i="3"/>
  <c r="C34" i="1"/>
  <c r="C22" i="1"/>
  <c r="C25" i="1" s="1"/>
  <c r="C36" i="1" s="1"/>
</calcChain>
</file>

<file path=xl/sharedStrings.xml><?xml version="1.0" encoding="utf-8"?>
<sst xmlns="http://schemas.openxmlformats.org/spreadsheetml/2006/main" count="55" uniqueCount="49">
  <si>
    <t>LIBRO BANCO</t>
  </si>
  <si>
    <t xml:space="preserve">    BANCO DE RESERVAS DE LA REPUBLICA DOMINICANA</t>
  </si>
  <si>
    <t xml:space="preserve">                     Cuenta  Bancaria  No: 010-238983-7</t>
  </si>
  <si>
    <t>Balance Inicial</t>
  </si>
  <si>
    <t>FECHA</t>
  </si>
  <si>
    <t>No. Ck/Transf.</t>
  </si>
  <si>
    <t>Descripción</t>
  </si>
  <si>
    <t>Débitos</t>
  </si>
  <si>
    <t>Créditos</t>
  </si>
  <si>
    <t xml:space="preserve">Balance </t>
  </si>
  <si>
    <t>COLECTOR DE IMPUESTOS INTERNOS</t>
  </si>
  <si>
    <t>ELIZABETH PANIAGUA NINA (CUSTODIA)</t>
  </si>
  <si>
    <t>NULO</t>
  </si>
  <si>
    <t>ELIZABETH PANIAGUA NINA (PAGADOR)</t>
  </si>
  <si>
    <t>TOTALES</t>
  </si>
  <si>
    <t xml:space="preserve">      Prep. por:  Lic. Jose A. Soriano Cordero</t>
  </si>
  <si>
    <t xml:space="preserve">                       Aprob. por: Lic. David  Minaya Peña</t>
  </si>
  <si>
    <t xml:space="preserve">      Sub- Encargado de Cuentas por Pagar</t>
  </si>
  <si>
    <t xml:space="preserve">                      Director Administrativo y Financiero</t>
  </si>
  <si>
    <t xml:space="preserve">DIRECCIÓN GENERAL DE SEGURIDAD DE TRANSITO Y TRANSPORTE TERRESTRE </t>
  </si>
  <si>
    <t xml:space="preserve">RELACIÓN DE INGRESOS Y EGRESOS </t>
  </si>
  <si>
    <t>CUENTA CORRIENTE OPERATIVA NO. 010-238983-7</t>
  </si>
  <si>
    <t>VALORES EN RD$</t>
  </si>
  <si>
    <t>BCE. INICIAL S/ CONCILIACIÓN</t>
  </si>
  <si>
    <t>MÁS:</t>
  </si>
  <si>
    <t>INGRESOS</t>
  </si>
  <si>
    <t>VALOR</t>
  </si>
  <si>
    <t>CONCEPTO</t>
  </si>
  <si>
    <t xml:space="preserve">SUB TOTAL </t>
  </si>
  <si>
    <t>TOTAL</t>
  </si>
  <si>
    <t>MENOS:</t>
  </si>
  <si>
    <t>EGRESOS</t>
  </si>
  <si>
    <t xml:space="preserve">N/D </t>
  </si>
  <si>
    <t>N/C</t>
  </si>
  <si>
    <t>TRANSFERENCIA A TERCEROS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</si>
  <si>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</si>
  <si>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</si>
  <si>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Prep. por:  Lic. Jose A. Soriano Cordero</t>
  </si>
  <si>
    <t xml:space="preserve">      Aprob. por: Lic. David  Minaya Peña</t>
  </si>
  <si>
    <t>Sub- Encargado de Cuentas por Pagar</t>
  </si>
  <si>
    <t xml:space="preserve">  </t>
  </si>
  <si>
    <t xml:space="preserve">      Director Administrativo y Financiero</t>
  </si>
  <si>
    <t>CORRESPONDIENTE AL MES DE  MARZO-2026</t>
  </si>
  <si>
    <t>CKS. EMITIDOS  MARZO-2026 (VER ANEXOS)</t>
  </si>
  <si>
    <t xml:space="preserve">CARGOS BANCARIOS MARZO-2026 </t>
  </si>
  <si>
    <t>DEL 1ERO AL 31 DE MARZO-2026</t>
  </si>
  <si>
    <t>LIBRAMIENTO NO. 408-26 RECIBIDO POR ERROR, EL CUAL IBA DESTINADO A LA TSS PARA EL  PAGO DEL APORTE PATRONAL CORRESPONDIENTE AL MES DE MARZO 2026.</t>
  </si>
  <si>
    <t>4524000130442-9990002</t>
  </si>
  <si>
    <t>CAGOS BANCARIOS MARZO-2026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</si>
</sst>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80">
    <xf numFmtId="0" fontId="0" fillId="0" borderId="0" xfId="0"/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right" vertical="center"/>
    </xf>
    <xf numFmtId="43" fontId="0" fillId="0" borderId="0" xfId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6" fillId="0" borderId="0" xfId="1" applyFont="1" applyAlignment="1">
      <alignment horizontal="right"/>
    </xf>
    <xf numFmtId="0" fontId="7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64" fontId="7" fillId="0" borderId="2" xfId="2" applyFont="1" applyBorder="1" applyAlignment="1"/>
    <xf numFmtId="43" fontId="7" fillId="0" borderId="3" xfId="1" applyFont="1" applyBorder="1" applyAlignment="1"/>
    <xf numFmtId="43" fontId="7" fillId="0" borderId="1" xfId="1" applyFont="1" applyBorder="1" applyAlignment="1">
      <alignment horizontal="right"/>
    </xf>
    <xf numFmtId="43" fontId="1" fillId="0" borderId="0" xfId="1" applyFont="1"/>
    <xf numFmtId="0" fontId="8" fillId="0" borderId="4" xfId="0" applyFont="1" applyBorder="1"/>
    <xf numFmtId="0" fontId="8" fillId="0" borderId="5" xfId="0" applyFont="1" applyBorder="1"/>
    <xf numFmtId="164" fontId="8" fillId="0" borderId="6" xfId="2" applyFont="1" applyBorder="1"/>
    <xf numFmtId="43" fontId="2" fillId="0" borderId="8" xfId="0" applyNumberFormat="1" applyFont="1" applyBorder="1"/>
    <xf numFmtId="43" fontId="2" fillId="0" borderId="0" xfId="1" applyFont="1"/>
    <xf numFmtId="0" fontId="2" fillId="0" borderId="0" xfId="0" applyFont="1"/>
    <xf numFmtId="0" fontId="2" fillId="0" borderId="9" xfId="0" applyFont="1" applyBorder="1" applyAlignment="1">
      <alignment horizontal="center"/>
    </xf>
    <xf numFmtId="164" fontId="2" fillId="0" borderId="9" xfId="2" applyFont="1" applyBorder="1" applyAlignment="1">
      <alignment horizontal="center"/>
    </xf>
    <xf numFmtId="164" fontId="2" fillId="0" borderId="5" xfId="2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4" xfId="1" applyFont="1" applyBorder="1" applyAlignment="1">
      <alignment horizontal="right"/>
    </xf>
    <xf numFmtId="43" fontId="0" fillId="0" borderId="0" xfId="0" applyNumberFormat="1"/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4" xfId="2" applyFont="1" applyBorder="1" applyAlignment="1">
      <alignment horizontal="left"/>
    </xf>
    <xf numFmtId="43" fontId="1" fillId="0" borderId="5" xfId="1" applyFont="1" applyBorder="1" applyAlignment="1">
      <alignment horizontal="center"/>
    </xf>
    <xf numFmtId="43" fontId="1" fillId="0" borderId="4" xfId="1" applyFont="1" applyBorder="1" applyAlignment="1">
      <alignment horizontal="right"/>
    </xf>
    <xf numFmtId="14" fontId="0" fillId="0" borderId="9" xfId="0" applyNumberForma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64" fontId="0" fillId="0" borderId="4" xfId="2" applyFont="1" applyFill="1" applyBorder="1" applyAlignment="1">
      <alignment horizontal="left"/>
    </xf>
    <xf numFmtId="43" fontId="1" fillId="0" borderId="5" xfId="1" applyFont="1" applyBorder="1"/>
    <xf numFmtId="43" fontId="0" fillId="0" borderId="5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14" fontId="1" fillId="0" borderId="9" xfId="0" applyNumberFormat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43" fontId="5" fillId="0" borderId="9" xfId="1" applyFont="1" applyBorder="1" applyAlignment="1">
      <alignment horizontal="center"/>
    </xf>
    <xf numFmtId="43" fontId="2" fillId="0" borderId="5" xfId="1" applyFont="1" applyBorder="1"/>
    <xf numFmtId="43" fontId="2" fillId="0" borderId="4" xfId="1" applyFont="1" applyBorder="1"/>
    <xf numFmtId="43" fontId="2" fillId="0" borderId="9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43" fontId="0" fillId="0" borderId="0" xfId="3" applyFont="1" applyAlignment="1">
      <alignment horizontal="center"/>
    </xf>
    <xf numFmtId="43" fontId="0" fillId="0" borderId="0" xfId="3" applyFont="1" applyBorder="1"/>
    <xf numFmtId="0" fontId="0" fillId="0" borderId="0" xfId="0" applyAlignment="1">
      <alignment vertical="center"/>
    </xf>
    <xf numFmtId="43" fontId="0" fillId="0" borderId="0" xfId="3" applyFont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3" fontId="0" fillId="0" borderId="0" xfId="1" applyFont="1" applyBorder="1"/>
    <xf numFmtId="14" fontId="9" fillId="0" borderId="0" xfId="1" applyNumberFormat="1" applyFont="1" applyBorder="1" applyAlignment="1">
      <alignment horizontal="center"/>
    </xf>
    <xf numFmtId="0" fontId="9" fillId="0" borderId="0" xfId="4" applyFont="1"/>
    <xf numFmtId="43" fontId="0" fillId="0" borderId="0" xfId="1" applyFont="1" applyBorder="1" applyAlignment="1">
      <alignment horizontal="center"/>
    </xf>
    <xf numFmtId="43" fontId="2" fillId="0" borderId="13" xfId="1" applyFont="1" applyBorder="1" applyAlignment="1">
      <alignment horizontal="right"/>
    </xf>
    <xf numFmtId="43" fontId="2" fillId="0" borderId="8" xfId="3" applyFont="1" applyBorder="1"/>
    <xf numFmtId="0" fontId="11" fillId="0" borderId="0" xfId="0" applyFont="1"/>
    <xf numFmtId="0" fontId="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" fillId="0" borderId="9" xfId="1" applyFont="1" applyBorder="1" applyAlignment="1">
      <alignment horizontal="center"/>
    </xf>
    <xf numFmtId="164" fontId="0" fillId="0" borderId="4" xfId="2" applyFont="1" applyFill="1" applyBorder="1" applyAlignment="1">
      <alignment horizontal="left" wrapText="1"/>
    </xf>
    <xf numFmtId="43" fontId="1" fillId="0" borderId="6" xfId="1" applyFont="1" applyBorder="1"/>
    <xf numFmtId="0" fontId="0" fillId="0" borderId="0" xfId="0" applyAlignment="1">
      <alignment horizontal="left" indent="5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5" xfId="2" applyFont="1" applyBorder="1" applyAlignment="1">
      <alignment horizontal="right"/>
    </xf>
    <xf numFmtId="164" fontId="2" fillId="0" borderId="7" xfId="2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Millares" xfId="1" builtinId="3"/>
    <cellStyle name="Millares 2" xfId="2" xr:uid="{689D2B8A-916B-4EEA-A112-F14D2CE10693}"/>
    <cellStyle name="Millares 2 2" xfId="3" xr:uid="{FE1365F9-B19D-4967-A480-9F2DE013825A}"/>
    <cellStyle name="Normal" xfId="0" builtinId="0"/>
    <cellStyle name="Normal 2" xfId="4" xr:uid="{1B7605BA-91CB-4380-A91E-16795EA6BC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200025</xdr:colOff>
      <xdr:row>1</xdr:row>
      <xdr:rowOff>85223</xdr:rowOff>
    </xdr:from>
    <xdr:ext cx="885825" cy="810127"/>
    <xdr:pic>
      <xdr:nvPicPr>
        <xdr:cNvPr id="3" name="Imagen 2">
          <a:extLst>
            <a:ext uri="{FF2B5EF4-FFF2-40B4-BE49-F238E27FC236}">
              <a16:creationId xmlns:a16="http://schemas.microsoft.com/office/drawing/2014/main" id="{4B3AD779-86B7-41C7-89D5-282663C68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275723"/>
          <a:ext cx="885825" cy="81012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1</xdr:row>
      <xdr:rowOff>9525</xdr:rowOff>
    </xdr:from>
    <xdr:ext cx="885825" cy="810127"/>
    <xdr:pic>
      <xdr:nvPicPr>
        <xdr:cNvPr id="2" name="Imagen 1">
          <a:extLst>
            <a:ext uri="{FF2B5EF4-FFF2-40B4-BE49-F238E27FC236}">
              <a16:creationId xmlns:a16="http://schemas.microsoft.com/office/drawing/2014/main" id="{577FADE3-37A8-4F86-99DC-38BCFA57B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247650"/>
          <a:ext cx="885825" cy="8101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FEE40-72B2-4545-A6A0-0A1CA9EC5967}">
  <dimension ref="A6:I48"/>
  <sheetViews>
    <sheetView workbookViewId="0">
      <selection activeCell="I21" sqref="I21"/>
    </sheetView>
  </sheetViews>
  <sheetFormatPr baseColWidth="10" defaultColWidth="11" defaultRowHeight="15" x14ac:dyDescent="0.25"/>
  <cols>
    <col min="1" max="1" width="42.140625" customWidth="1"/>
    <col min="2" max="2" width="1.7109375" customWidth="1"/>
    <col min="3" max="3" width="16.7109375" customWidth="1"/>
    <col min="4" max="4" width="1.140625" customWidth="1"/>
    <col min="5" max="5" width="38.42578125" customWidth="1"/>
    <col min="6" max="6" width="2" customWidth="1"/>
    <col min="8" max="8" width="13.140625" style="4" bestFit="1" customWidth="1"/>
    <col min="9" max="9" width="13.140625" bestFit="1" customWidth="1"/>
  </cols>
  <sheetData>
    <row r="6" spans="1:5" ht="12" customHeight="1" x14ac:dyDescent="0.25"/>
    <row r="7" spans="1:5" x14ac:dyDescent="0.25">
      <c r="A7" s="77" t="s">
        <v>19</v>
      </c>
      <c r="B7" s="77"/>
      <c r="C7" s="77"/>
      <c r="D7" s="77"/>
      <c r="E7" s="77"/>
    </row>
    <row r="8" spans="1:5" x14ac:dyDescent="0.25">
      <c r="A8" s="77" t="s">
        <v>20</v>
      </c>
      <c r="B8" s="77"/>
      <c r="C8" s="77"/>
      <c r="D8" s="77"/>
      <c r="E8" s="77"/>
    </row>
    <row r="9" spans="1:5" x14ac:dyDescent="0.25">
      <c r="A9" s="78" t="s">
        <v>42</v>
      </c>
      <c r="B9" s="79"/>
      <c r="C9" s="79"/>
      <c r="D9" s="79"/>
      <c r="E9" s="79"/>
    </row>
    <row r="10" spans="1:5" x14ac:dyDescent="0.25">
      <c r="A10" s="78" t="s">
        <v>21</v>
      </c>
      <c r="B10" s="78"/>
      <c r="C10" s="78"/>
      <c r="D10" s="78"/>
      <c r="E10" s="78"/>
    </row>
    <row r="11" spans="1:5" x14ac:dyDescent="0.25">
      <c r="A11" s="78" t="s">
        <v>22</v>
      </c>
      <c r="B11" s="78"/>
      <c r="C11" s="78"/>
      <c r="D11" s="78"/>
      <c r="E11" s="78"/>
    </row>
    <row r="12" spans="1:5" x14ac:dyDescent="0.25">
      <c r="A12" s="44"/>
      <c r="B12" s="44"/>
      <c r="C12" s="44"/>
      <c r="D12" s="44"/>
      <c r="E12" s="44"/>
    </row>
    <row r="13" spans="1:5" ht="15.75" thickBot="1" x14ac:dyDescent="0.3">
      <c r="A13" s="48" t="s">
        <v>23</v>
      </c>
      <c r="B13" s="44"/>
      <c r="C13" s="18">
        <v>4326313.5100000016</v>
      </c>
      <c r="D13" s="44"/>
      <c r="E13" s="44"/>
    </row>
    <row r="14" spans="1:5" ht="15.75" thickTop="1" x14ac:dyDescent="0.25">
      <c r="A14" s="48"/>
      <c r="B14" s="44"/>
      <c r="C14" s="49"/>
      <c r="D14" s="44"/>
      <c r="E14" s="44"/>
    </row>
    <row r="15" spans="1:5" x14ac:dyDescent="0.25">
      <c r="A15" s="48" t="s">
        <v>24</v>
      </c>
      <c r="C15" s="50"/>
    </row>
    <row r="16" spans="1:5" x14ac:dyDescent="0.25">
      <c r="A16" t="s">
        <v>25</v>
      </c>
      <c r="C16" s="50">
        <v>5101749.7699999996</v>
      </c>
    </row>
    <row r="17" spans="1:8" x14ac:dyDescent="0.25">
      <c r="A17" s="51"/>
      <c r="C17" s="50"/>
    </row>
    <row r="18" spans="1:8" ht="15.75" thickBot="1" x14ac:dyDescent="0.3">
      <c r="C18" s="52"/>
    </row>
    <row r="19" spans="1:8" ht="15.75" thickBot="1" x14ac:dyDescent="0.3">
      <c r="A19" s="53" t="s">
        <v>4</v>
      </c>
      <c r="B19" s="54"/>
      <c r="C19" s="55" t="s">
        <v>26</v>
      </c>
      <c r="D19" s="54"/>
      <c r="E19" s="56" t="s">
        <v>27</v>
      </c>
    </row>
    <row r="20" spans="1:8" ht="7.5" customHeight="1" x14ac:dyDescent="0.25">
      <c r="B20" s="20"/>
      <c r="C20" s="46"/>
      <c r="D20" s="20"/>
      <c r="E20" s="46"/>
      <c r="H20" s="57"/>
    </row>
    <row r="21" spans="1:8" x14ac:dyDescent="0.25">
      <c r="A21" s="58"/>
      <c r="C21" s="57"/>
      <c r="E21" s="59"/>
      <c r="H21" s="60"/>
    </row>
    <row r="22" spans="1:8" ht="15.75" thickBot="1" x14ac:dyDescent="0.3">
      <c r="A22" s="44" t="s">
        <v>28</v>
      </c>
      <c r="B22" s="52"/>
      <c r="C22" s="61">
        <f>+C13+C16</f>
        <v>9428063.2800000012</v>
      </c>
      <c r="H22" s="60"/>
    </row>
    <row r="23" spans="1:8" x14ac:dyDescent="0.25">
      <c r="A23" s="48"/>
      <c r="B23" s="52"/>
      <c r="C23" s="50"/>
      <c r="H23" s="60"/>
    </row>
    <row r="24" spans="1:8" x14ac:dyDescent="0.25">
      <c r="A24" s="48"/>
      <c r="B24" s="52"/>
      <c r="C24" s="50"/>
      <c r="H24" s="57"/>
    </row>
    <row r="25" spans="1:8" ht="15.75" thickBot="1" x14ac:dyDescent="0.3">
      <c r="A25" s="44" t="s">
        <v>29</v>
      </c>
      <c r="B25" s="52"/>
      <c r="C25" s="62">
        <f>SUM(C22:C24)</f>
        <v>9428063.2800000012</v>
      </c>
      <c r="E25" s="26"/>
    </row>
    <row r="26" spans="1:8" ht="15.75" thickTop="1" x14ac:dyDescent="0.25">
      <c r="A26" t="s">
        <v>30</v>
      </c>
      <c r="B26" s="52"/>
      <c r="C26" s="52"/>
    </row>
    <row r="27" spans="1:8" x14ac:dyDescent="0.25">
      <c r="A27" t="s">
        <v>31</v>
      </c>
      <c r="B27" s="52"/>
    </row>
    <row r="28" spans="1:8" x14ac:dyDescent="0.25">
      <c r="B28" s="52"/>
    </row>
    <row r="29" spans="1:8" x14ac:dyDescent="0.25">
      <c r="A29" t="s">
        <v>43</v>
      </c>
      <c r="B29" s="52"/>
      <c r="C29" s="19">
        <v>557428.78</v>
      </c>
      <c r="E29" s="26"/>
    </row>
    <row r="30" spans="1:8" x14ac:dyDescent="0.25">
      <c r="A30" t="s">
        <v>32</v>
      </c>
      <c r="C30" s="4"/>
      <c r="E30" s="26"/>
    </row>
    <row r="31" spans="1:8" x14ac:dyDescent="0.25">
      <c r="A31" t="s">
        <v>33</v>
      </c>
      <c r="C31" s="4"/>
      <c r="E31" s="26"/>
    </row>
    <row r="32" spans="1:8" x14ac:dyDescent="0.25">
      <c r="A32" t="s">
        <v>34</v>
      </c>
      <c r="C32" s="4"/>
      <c r="D32" s="4">
        <v>0</v>
      </c>
      <c r="E32" s="26"/>
    </row>
    <row r="33" spans="1:9" x14ac:dyDescent="0.25">
      <c r="A33" t="s">
        <v>44</v>
      </c>
      <c r="C33" s="4">
        <v>1011.15</v>
      </c>
      <c r="E33" s="26"/>
    </row>
    <row r="34" spans="1:9" ht="15.75" thickBot="1" x14ac:dyDescent="0.3">
      <c r="A34" s="44" t="s">
        <v>29</v>
      </c>
      <c r="C34" s="18">
        <f>+C29+C32+C33</f>
        <v>558439.93000000005</v>
      </c>
    </row>
    <row r="35" spans="1:9" ht="15.75" thickTop="1" x14ac:dyDescent="0.25">
      <c r="I35" s="26"/>
    </row>
    <row r="36" spans="1:9" ht="15.75" thickBot="1" x14ac:dyDescent="0.3">
      <c r="A36" t="s">
        <v>35</v>
      </c>
      <c r="C36" s="18">
        <f>+C25-C34</f>
        <v>8869623.3500000015</v>
      </c>
      <c r="E36" s="26"/>
    </row>
    <row r="37" spans="1:9" ht="15.75" thickTop="1" x14ac:dyDescent="0.25">
      <c r="E37" t="s">
        <v>36</v>
      </c>
    </row>
    <row r="38" spans="1:9" x14ac:dyDescent="0.25">
      <c r="C38" s="4"/>
    </row>
    <row r="39" spans="1:9" x14ac:dyDescent="0.25">
      <c r="C39" s="4"/>
    </row>
    <row r="40" spans="1:9" x14ac:dyDescent="0.25">
      <c r="C40" s="4"/>
    </row>
    <row r="43" spans="1:9" x14ac:dyDescent="0.25">
      <c r="C43" s="26"/>
    </row>
    <row r="44" spans="1:9" x14ac:dyDescent="0.25">
      <c r="A44" s="46" t="s">
        <v>37</v>
      </c>
      <c r="E44" s="46" t="s">
        <v>38</v>
      </c>
    </row>
    <row r="45" spans="1:9" x14ac:dyDescent="0.25">
      <c r="A45" s="44" t="s">
        <v>39</v>
      </c>
      <c r="C45" t="s">
        <v>40</v>
      </c>
      <c r="E45" s="44" t="s">
        <v>41</v>
      </c>
    </row>
    <row r="46" spans="1:9" x14ac:dyDescent="0.25">
      <c r="A46" s="46"/>
      <c r="C46" s="63"/>
      <c r="E46" s="64"/>
      <c r="F46" s="20"/>
    </row>
    <row r="47" spans="1:9" x14ac:dyDescent="0.25">
      <c r="A47" s="5"/>
      <c r="C47" s="74"/>
      <c r="D47" s="74"/>
      <c r="E47" s="74"/>
      <c r="F47" s="74"/>
    </row>
    <row r="48" spans="1:9" x14ac:dyDescent="0.25">
      <c r="A48" s="65"/>
      <c r="B48" s="66"/>
      <c r="C48" s="67"/>
      <c r="D48" s="66"/>
      <c r="E48" s="66"/>
    </row>
  </sheetData>
  <mergeCells count="6">
    <mergeCell ref="C47:F47"/>
    <mergeCell ref="A7:E7"/>
    <mergeCell ref="A8:E8"/>
    <mergeCell ref="A9:E9"/>
    <mergeCell ref="A10:E10"/>
    <mergeCell ref="A11:E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8FA15-98BF-46D2-9D4E-D643A855854C}">
  <dimension ref="A1:I25"/>
  <sheetViews>
    <sheetView tabSelected="1" workbookViewId="0">
      <selection activeCell="D22" sqref="D22"/>
    </sheetView>
  </sheetViews>
  <sheetFormatPr baseColWidth="10" defaultColWidth="11" defaultRowHeight="15" x14ac:dyDescent="0.25"/>
  <cols>
    <col min="1" max="1" width="12.140625" customWidth="1"/>
    <col min="2" max="2" width="25.7109375" customWidth="1"/>
    <col min="3" max="3" width="38.140625" customWidth="1"/>
    <col min="4" max="4" width="14.28515625" customWidth="1"/>
    <col min="5" max="5" width="15.28515625" style="4" customWidth="1"/>
    <col min="6" max="6" width="16.5703125" style="45" customWidth="1"/>
    <col min="7" max="7" width="13.140625" style="4" customWidth="1"/>
    <col min="8" max="8" width="13.140625" customWidth="1"/>
    <col min="9" max="9" width="11.5703125" bestFit="1" customWidth="1"/>
  </cols>
  <sheetData>
    <row r="1" spans="1:9" ht="18.75" x14ac:dyDescent="0.25">
      <c r="A1" s="1"/>
      <c r="B1" s="1"/>
      <c r="C1" s="1"/>
      <c r="D1" s="1"/>
      <c r="E1" s="2"/>
      <c r="F1" s="3"/>
    </row>
    <row r="2" spans="1:9" ht="15.75" x14ac:dyDescent="0.25">
      <c r="A2" s="72"/>
      <c r="B2" s="72"/>
      <c r="C2" s="72"/>
      <c r="D2" s="72"/>
      <c r="E2" s="72"/>
      <c r="F2" s="72"/>
    </row>
    <row r="3" spans="1:9" ht="15.75" x14ac:dyDescent="0.25">
      <c r="A3" s="72" t="s">
        <v>0</v>
      </c>
      <c r="B3" s="72"/>
      <c r="C3" s="72"/>
      <c r="D3" s="72"/>
      <c r="E3" s="72"/>
      <c r="F3" s="72"/>
    </row>
    <row r="4" spans="1:9" ht="15.75" x14ac:dyDescent="0.25">
      <c r="A4" s="73" t="s">
        <v>1</v>
      </c>
      <c r="B4" s="73"/>
      <c r="C4" s="73"/>
      <c r="D4" s="73"/>
      <c r="E4" s="73"/>
      <c r="F4" s="73"/>
    </row>
    <row r="5" spans="1:9" x14ac:dyDescent="0.25">
      <c r="A5" s="74" t="s">
        <v>45</v>
      </c>
      <c r="B5" s="74"/>
      <c r="C5" s="74"/>
      <c r="D5" s="74"/>
      <c r="E5" s="74"/>
      <c r="F5" s="74"/>
    </row>
    <row r="6" spans="1:9" ht="18" customHeight="1" x14ac:dyDescent="0.25">
      <c r="A6" s="5"/>
      <c r="B6" s="5"/>
      <c r="C6" s="5"/>
      <c r="D6" s="5"/>
      <c r="E6" s="6"/>
      <c r="F6" s="7"/>
    </row>
    <row r="7" spans="1:9" ht="15.75" x14ac:dyDescent="0.25">
      <c r="A7" s="8"/>
      <c r="B7" s="9" t="s">
        <v>2</v>
      </c>
      <c r="C7" s="10"/>
      <c r="D7" s="11"/>
      <c r="E7" s="12"/>
      <c r="F7" s="13"/>
      <c r="H7" s="14"/>
    </row>
    <row r="8" spans="1:9" s="20" customFormat="1" ht="15.75" thickBot="1" x14ac:dyDescent="0.3">
      <c r="A8" s="15"/>
      <c r="B8" s="16"/>
      <c r="C8" s="17"/>
      <c r="D8" s="75" t="s">
        <v>3</v>
      </c>
      <c r="E8" s="76"/>
      <c r="F8" s="18">
        <v>4326313.5100000016</v>
      </c>
      <c r="G8" s="19"/>
      <c r="H8" s="14"/>
    </row>
    <row r="9" spans="1:9" ht="15.75" thickTop="1" x14ac:dyDescent="0.25">
      <c r="A9" s="21" t="s">
        <v>4</v>
      </c>
      <c r="B9" s="21" t="s">
        <v>5</v>
      </c>
      <c r="C9" s="22" t="s">
        <v>6</v>
      </c>
      <c r="D9" s="23" t="s">
        <v>7</v>
      </c>
      <c r="E9" s="24" t="s">
        <v>8</v>
      </c>
      <c r="F9" s="25" t="s">
        <v>9</v>
      </c>
      <c r="H9" s="14"/>
      <c r="I9" s="26"/>
    </row>
    <row r="10" spans="1:9" x14ac:dyDescent="0.25">
      <c r="A10" s="27">
        <v>46087</v>
      </c>
      <c r="B10" s="28">
        <v>40674</v>
      </c>
      <c r="C10" s="34" t="s">
        <v>11</v>
      </c>
      <c r="D10" s="68"/>
      <c r="E10" s="30">
        <v>123805.83</v>
      </c>
      <c r="F10" s="31">
        <f>+F8-E10</f>
        <v>4202507.6800000016</v>
      </c>
      <c r="G10" s="14"/>
      <c r="H10" s="14"/>
      <c r="I10" s="26"/>
    </row>
    <row r="11" spans="1:9" x14ac:dyDescent="0.25">
      <c r="A11" s="32">
        <v>46087</v>
      </c>
      <c r="B11" s="33">
        <v>40675</v>
      </c>
      <c r="C11" s="34" t="s">
        <v>13</v>
      </c>
      <c r="D11" s="35"/>
      <c r="E11" s="36">
        <v>5100</v>
      </c>
      <c r="F11" s="31">
        <f t="shared" ref="F11:F17" si="0">+F10-E11</f>
        <v>4197407.6800000016</v>
      </c>
      <c r="H11" s="14"/>
      <c r="I11" s="26"/>
    </row>
    <row r="12" spans="1:9" x14ac:dyDescent="0.25">
      <c r="A12" s="38">
        <v>46091</v>
      </c>
      <c r="B12" s="33">
        <v>40676</v>
      </c>
      <c r="C12" s="34" t="s">
        <v>12</v>
      </c>
      <c r="D12" s="30"/>
      <c r="E12" s="36"/>
      <c r="F12" s="31">
        <f t="shared" si="0"/>
        <v>4197407.6800000016</v>
      </c>
      <c r="H12" s="14"/>
      <c r="I12" s="26"/>
    </row>
    <row r="13" spans="1:9" x14ac:dyDescent="0.25">
      <c r="A13" s="38">
        <v>46098</v>
      </c>
      <c r="B13" s="33">
        <v>40677</v>
      </c>
      <c r="C13" s="29" t="s">
        <v>10</v>
      </c>
      <c r="D13" s="30"/>
      <c r="E13" s="36">
        <v>8898.2999999999993</v>
      </c>
      <c r="F13" s="31">
        <f t="shared" si="0"/>
        <v>4188509.3800000018</v>
      </c>
      <c r="H13" s="14"/>
      <c r="I13" s="26"/>
    </row>
    <row r="14" spans="1:9" x14ac:dyDescent="0.25">
      <c r="A14" s="38">
        <v>46104</v>
      </c>
      <c r="B14" s="33">
        <v>40678</v>
      </c>
      <c r="C14" s="34" t="s">
        <v>12</v>
      </c>
      <c r="D14" s="30"/>
      <c r="E14" s="36"/>
      <c r="F14" s="31">
        <f t="shared" si="0"/>
        <v>4188509.3800000018</v>
      </c>
      <c r="H14" s="14"/>
      <c r="I14" s="26"/>
    </row>
    <row r="15" spans="1:9" x14ac:dyDescent="0.25">
      <c r="A15" s="38">
        <v>46104</v>
      </c>
      <c r="B15" s="39">
        <v>40679</v>
      </c>
      <c r="C15" s="34" t="s">
        <v>13</v>
      </c>
      <c r="D15" s="30"/>
      <c r="E15" s="36">
        <v>10000</v>
      </c>
      <c r="F15" s="31">
        <f t="shared" si="0"/>
        <v>4178509.3800000018</v>
      </c>
      <c r="H15" s="14"/>
      <c r="I15" s="26"/>
    </row>
    <row r="16" spans="1:9" x14ac:dyDescent="0.25">
      <c r="A16" s="38">
        <v>46105</v>
      </c>
      <c r="B16" s="39">
        <v>40680</v>
      </c>
      <c r="C16" s="34" t="s">
        <v>11</v>
      </c>
      <c r="D16" s="30"/>
      <c r="E16" s="36">
        <v>124924.65</v>
      </c>
      <c r="F16" s="31">
        <f t="shared" si="0"/>
        <v>4053584.7300000018</v>
      </c>
      <c r="H16" s="14"/>
      <c r="I16" s="26"/>
    </row>
    <row r="17" spans="1:9" x14ac:dyDescent="0.25">
      <c r="A17" s="38">
        <v>46108</v>
      </c>
      <c r="B17" s="39">
        <v>40681</v>
      </c>
      <c r="C17" s="34" t="s">
        <v>13</v>
      </c>
      <c r="D17" s="30"/>
      <c r="E17" s="36">
        <v>284700</v>
      </c>
      <c r="F17" s="31">
        <f t="shared" si="0"/>
        <v>3768884.7300000018</v>
      </c>
      <c r="H17" s="14"/>
      <c r="I17" s="26"/>
    </row>
    <row r="18" spans="1:9" ht="75" x14ac:dyDescent="0.25">
      <c r="A18" s="38">
        <v>46112</v>
      </c>
      <c r="B18" s="39">
        <v>4524000000026</v>
      </c>
      <c r="C18" s="69" t="s">
        <v>46</v>
      </c>
      <c r="D18" s="30">
        <v>5101749.7699999996</v>
      </c>
      <c r="E18" s="36"/>
      <c r="F18" s="37">
        <f>+F17+D18</f>
        <v>8870634.5000000019</v>
      </c>
      <c r="H18" s="70"/>
      <c r="I18" s="26"/>
    </row>
    <row r="19" spans="1:9" x14ac:dyDescent="0.25">
      <c r="A19" s="38">
        <v>46112</v>
      </c>
      <c r="B19" s="39" t="s">
        <v>47</v>
      </c>
      <c r="C19" s="34" t="s">
        <v>48</v>
      </c>
      <c r="D19" s="30"/>
      <c r="E19" s="36">
        <v>1011.15</v>
      </c>
      <c r="F19" s="37">
        <f>+F18-E19</f>
        <v>8869623.3500000015</v>
      </c>
      <c r="H19" s="19"/>
      <c r="I19" s="26"/>
    </row>
    <row r="20" spans="1:9" s="4" customFormat="1" ht="15.75" x14ac:dyDescent="0.25">
      <c r="A20" s="37"/>
      <c r="B20" s="37"/>
      <c r="C20" s="40" t="s">
        <v>14</v>
      </c>
      <c r="D20" s="41">
        <f>SUM(D10:D19)</f>
        <v>5101749.7699999996</v>
      </c>
      <c r="E20" s="42">
        <f>SUM(E10:E19)</f>
        <v>558439.93000000005</v>
      </c>
      <c r="F20" s="43">
        <f>+F8+D20-E20</f>
        <v>8869623.3500000015</v>
      </c>
      <c r="H20" s="14"/>
    </row>
    <row r="21" spans="1:9" x14ac:dyDescent="0.25">
      <c r="B21" s="44"/>
      <c r="D21" s="4"/>
      <c r="H21" s="14"/>
    </row>
    <row r="22" spans="1:9" x14ac:dyDescent="0.25">
      <c r="B22" s="44"/>
      <c r="D22" s="4"/>
      <c r="H22" s="14"/>
    </row>
    <row r="23" spans="1:9" x14ac:dyDescent="0.25">
      <c r="D23" s="26"/>
      <c r="H23" s="14"/>
    </row>
    <row r="24" spans="1:9" x14ac:dyDescent="0.25">
      <c r="A24" s="20" t="s">
        <v>15</v>
      </c>
      <c r="B24" s="20"/>
      <c r="C24" s="20"/>
      <c r="D24" s="77" t="s">
        <v>16</v>
      </c>
      <c r="E24" s="77"/>
      <c r="F24" s="77"/>
      <c r="H24" s="26"/>
    </row>
    <row r="25" spans="1:9" x14ac:dyDescent="0.25">
      <c r="A25" t="s">
        <v>17</v>
      </c>
      <c r="B25" s="47"/>
      <c r="C25" s="47"/>
      <c r="D25" s="71" t="s">
        <v>18</v>
      </c>
      <c r="E25" s="71"/>
      <c r="F25" s="71"/>
      <c r="G25" s="71"/>
      <c r="H25" s="71"/>
    </row>
  </sheetData>
  <mergeCells count="7">
    <mergeCell ref="D25:H25"/>
    <mergeCell ref="A2:F2"/>
    <mergeCell ref="A3:F3"/>
    <mergeCell ref="A4:F4"/>
    <mergeCell ref="A5:F5"/>
    <mergeCell ref="D8:E8"/>
    <mergeCell ref="D24:F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2026</vt:lpstr>
      <vt:lpstr>LIBRO BANCO MARZO-2026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Subencargado CXP DIGESETT</dc:creator>
  <cp:lastModifiedBy>Contabilidad DIGESETT</cp:lastModifiedBy>
  <dcterms:created xsi:type="dcterms:W3CDTF">2026-04-16T13:32:40Z</dcterms:created>
  <dcterms:modified xsi:type="dcterms:W3CDTF">2026-04-16T13:51:40Z</dcterms:modified>
</cp:coreProperties>
</file>