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6\FEBRERO\"/>
    </mc:Choice>
  </mc:AlternateContent>
  <xr:revisionPtr revIDLastSave="0" documentId="13_ncr:1_{88C6628D-213F-4EE4-A9B9-212C8CCA0275}" xr6:coauthVersionLast="47" xr6:coauthVersionMax="47" xr10:uidLastSave="{00000000-0000-0000-0000-000000000000}"/>
  <bookViews>
    <workbookView xWindow="-120" yWindow="-120" windowWidth="29040" windowHeight="15720" activeTab="1" xr2:uid="{3F4A0A03-C02C-4117-AD99-9D9EADD07191}"/>
  </bookViews>
  <sheets>
    <sheet name="LIBRO BANCO FEBRERO-2026" sheetId="1" r:id="rId1"/>
    <sheet name="FEBRERO-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3" l="1"/>
  <c r="D22" i="3"/>
  <c r="D25" i="3" s="1"/>
  <c r="D36" i="3" s="1"/>
  <c r="F20" i="1"/>
  <c r="E20" i="1"/>
  <c r="D20" i="1"/>
  <c r="F10" i="1"/>
  <c r="F11" i="1" s="1"/>
  <c r="F12" i="1" s="1"/>
  <c r="F13" i="1" s="1"/>
  <c r="F14" i="1" s="1"/>
  <c r="F15" i="1" s="1"/>
  <c r="F16" i="1" s="1"/>
  <c r="F17" i="1" s="1"/>
  <c r="F18" i="1" s="1"/>
  <c r="F19" i="1" s="1"/>
</calcChain>
</file>

<file path=xl/sharedStrings.xml><?xml version="1.0" encoding="utf-8"?>
<sst xmlns="http://schemas.openxmlformats.org/spreadsheetml/2006/main" count="57" uniqueCount="53">
  <si>
    <t>LIBRO BANCO</t>
  </si>
  <si>
    <t xml:space="preserve">    BANCO DE RESERVAS DE LA REPUBLICA DOMINICANA</t>
  </si>
  <si>
    <t>DEL 1ERO AL 28 DE FEBRERO-2026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</si>
  <si>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</si>
  <si>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</si>
  <si>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</si>
  <si>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</si>
  <si>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</si>
  <si>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</si>
  <si>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</si>
  <si>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</si>
  <si>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COLECTOR DE IMPUESTOS INTERNOS</t>
  </si>
  <si>
    <t>ELIZABETH PANIAGUA NINA (CUSTODIA)</t>
  </si>
  <si>
    <t>NULO</t>
  </si>
  <si>
    <t>ELIZABETH PANIAGUA NINA (PAGADOR)</t>
  </si>
  <si>
    <t>PARDAS SOLUTIONS, SRL</t>
  </si>
  <si>
    <t>DEPOSITO DE CHEQUE A CTA CORRIENTE</t>
  </si>
  <si>
    <t>TRANSFERENCIA CTA UNICA DEL TESORO</t>
  </si>
  <si>
    <t>452400180467-9990002</t>
  </si>
  <si>
    <t>CAGOS BANCARIOS FEBRERO-2026</t>
  </si>
  <si>
    <t>TOTALES</t>
  </si>
  <si>
    <t xml:space="preserve"> </t>
  </si>
  <si>
    <t xml:space="preserve">      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</si>
  <si>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</si>
  <si>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</si>
  <si>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                      Director Administrativo y Financiero</t>
  </si>
  <si>
    <t xml:space="preserve">                                                                                                                                    </t>
  </si>
  <si>
    <t xml:space="preserve">DIRECCIÓN GENERAL DE SEGURIDAD DE TRANSITO Y TRANSPORTE TERRESTRE </t>
  </si>
  <si>
    <t xml:space="preserve">RELACIÓN DE INGRESOS Y EGRESOS </t>
  </si>
  <si>
    <t>CORRESPONDIENTE AL MES DE  FEBRERO-2026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</si>
  <si>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</si>
  <si>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</si>
  <si>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</si>
  <si>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</si>
  <si>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</si>
  <si>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</si>
  <si>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</si>
  <si>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</si>
  <si>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</si>
  <si>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</si>
  <si>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</si>
  <si>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>CKS. EMITIDOS  FEBRERO-2026 (VER ANEXOS)</t>
  </si>
  <si>
    <t xml:space="preserve">N/D </t>
  </si>
  <si>
    <t>N/C</t>
  </si>
  <si>
    <t>TRANSFERENCIA A TERCEROS</t>
  </si>
  <si>
    <t xml:space="preserve">CARGOS BANCARIOS FEBRERO-2026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</si>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</sst>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right" vertical="center"/>
    </xf>
    <xf numFmtId="43" fontId="0" fillId="0" borderId="0" xfId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6" fillId="0" borderId="0" xfId="1" applyFont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2" xfId="2" applyFont="1" applyBorder="1" applyAlignment="1"/>
    <xf numFmtId="43" fontId="7" fillId="0" borderId="3" xfId="1" applyFont="1" applyBorder="1" applyAlignment="1"/>
    <xf numFmtId="43" fontId="7" fillId="0" borderId="1" xfId="1" applyFont="1" applyBorder="1" applyAlignment="1">
      <alignment horizontal="right"/>
    </xf>
    <xf numFmtId="43" fontId="1" fillId="0" borderId="0" xfId="1" applyFont="1"/>
    <xf numFmtId="0" fontId="8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43" fontId="2" fillId="0" borderId="8" xfId="0" applyNumberFormat="1" applyFont="1" applyBorder="1"/>
    <xf numFmtId="43" fontId="2" fillId="0" borderId="0" xfId="1" applyFont="1"/>
    <xf numFmtId="0" fontId="2" fillId="0" borderId="0" xfId="0" applyFont="1"/>
    <xf numFmtId="0" fontId="2" fillId="0" borderId="9" xfId="0" applyFont="1" applyBorder="1" applyAlignment="1">
      <alignment horizontal="center"/>
    </xf>
    <xf numFmtId="164" fontId="2" fillId="0" borderId="9" xfId="2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4" xfId="1" applyFont="1" applyBorder="1" applyAlignment="1">
      <alignment horizontal="right"/>
    </xf>
    <xf numFmtId="43" fontId="0" fillId="0" borderId="0" xfId="0" applyNumberFormat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4" xfId="2" applyFont="1" applyBorder="1" applyAlignment="1">
      <alignment horizontal="left"/>
    </xf>
    <xf numFmtId="164" fontId="1" fillId="0" borderId="9" xfId="2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4" xfId="1" applyFont="1" applyBorder="1" applyAlignment="1">
      <alignment horizontal="right"/>
    </xf>
    <xf numFmtId="14" fontId="0" fillId="0" borderId="9" xfId="0" applyNumberForma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64" fontId="0" fillId="0" borderId="4" xfId="2" applyFont="1" applyFill="1" applyBorder="1" applyAlignment="1">
      <alignment horizontal="left"/>
    </xf>
    <xf numFmtId="43" fontId="1" fillId="0" borderId="5" xfId="1" applyFont="1" applyBorder="1"/>
    <xf numFmtId="43" fontId="0" fillId="0" borderId="5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14" fontId="1" fillId="0" borderId="9" xfId="0" applyNumberFormat="1" applyFont="1" applyBorder="1" applyAlignment="1">
      <alignment horizontal="center" vertical="center"/>
    </xf>
    <xf numFmtId="164" fontId="1" fillId="0" borderId="5" xfId="2" applyFont="1" applyBorder="1" applyAlignment="1">
      <alignment horizontal="center"/>
    </xf>
    <xf numFmtId="1" fontId="0" fillId="0" borderId="9" xfId="0" applyNumberFormat="1" applyBorder="1" applyAlignment="1">
      <alignment horizontal="center" vertical="center"/>
    </xf>
    <xf numFmtId="43" fontId="5" fillId="0" borderId="9" xfId="1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2" fillId="0" borderId="9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43" fontId="0" fillId="0" borderId="0" xfId="1" applyFont="1" applyBorder="1"/>
    <xf numFmtId="0" fontId="0" fillId="0" borderId="0" xfId="0" applyAlignment="1">
      <alignment horizontal="left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9" fillId="0" borderId="0" xfId="4" applyFont="1"/>
    <xf numFmtId="43" fontId="0" fillId="0" borderId="0" xfId="1" applyFont="1" applyBorder="1" applyAlignment="1">
      <alignment horizontal="center"/>
    </xf>
    <xf numFmtId="43" fontId="2" fillId="0" borderId="13" xfId="1" applyFont="1" applyBorder="1" applyAlignment="1">
      <alignment horizontal="right"/>
    </xf>
    <xf numFmtId="43" fontId="2" fillId="0" borderId="8" xfId="3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5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2" fillId="0" borderId="5" xfId="2" applyFont="1" applyBorder="1" applyAlignment="1">
      <alignment horizontal="right"/>
    </xf>
    <xf numFmtId="164" fontId="2" fillId="0" borderId="7" xfId="2" applyFont="1" applyBorder="1" applyAlignment="1">
      <alignment horizontal="right"/>
    </xf>
  </cellXfs>
  <cellStyles count="5">
    <cellStyle name="Millares" xfId="1" builtinId="3"/>
    <cellStyle name="Millares 2" xfId="2" xr:uid="{B4A49E26-BA8E-457E-9075-D1C2AC8F597A}"/>
    <cellStyle name="Millares 2 2" xfId="3" xr:uid="{8EEDA9D4-0EA0-4DCB-BE82-EBC6D988DD7C}"/>
    <cellStyle name="Normal" xfId="0" builtinId="0"/>
    <cellStyle name="Normal 2" xfId="4" xr:uid="{188B4C1C-7926-4244-97E8-68B4F073CB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1</xdr:row>
      <xdr:rowOff>9525</xdr:rowOff>
    </xdr:from>
    <xdr:ext cx="885825" cy="810127"/>
    <xdr:pic>
      <xdr:nvPicPr>
        <xdr:cNvPr id="3" name="Imagen 2">
          <a:extLst>
            <a:ext uri="{FF2B5EF4-FFF2-40B4-BE49-F238E27FC236}">
              <a16:creationId xmlns:a16="http://schemas.microsoft.com/office/drawing/2014/main" id="{F7CF0371-8343-4421-A099-56B16D933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247650"/>
          <a:ext cx="885825" cy="81012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85223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B78097A2-742F-405B-8637-63D1C78E9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75723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A65C-EF0C-4112-823A-5FDF3B4B107A}">
  <dimension ref="A1:LG27"/>
  <sheetViews>
    <sheetView workbookViewId="0">
      <selection activeCell="E20" sqref="E20"/>
    </sheetView>
  </sheetViews>
  <sheetFormatPr baseColWidth="10" defaultColWidth="11" defaultRowHeight="15" x14ac:dyDescent="0.25"/>
  <cols>
    <col min="1" max="1" width="12.140625" customWidth="1"/>
    <col min="2" max="2" width="25.7109375" customWidth="1"/>
    <col min="3" max="3" width="42.42578125" customWidth="1"/>
    <col min="4" max="4" width="14.28515625" customWidth="1"/>
    <col min="5" max="5" width="15.28515625" style="4" customWidth="1"/>
    <col min="6" max="6" width="16.5703125" style="47" customWidth="1"/>
    <col min="7" max="7" width="13.140625" style="4" customWidth="1"/>
    <col min="8" max="8" width="13.140625" customWidth="1"/>
    <col min="9" max="9" width="11.5703125" bestFit="1" customWidth="1"/>
  </cols>
  <sheetData>
    <row r="1" spans="1:9" ht="18.75" x14ac:dyDescent="0.25">
      <c r="A1" s="1"/>
      <c r="B1" s="1"/>
      <c r="C1" s="1"/>
      <c r="D1" s="1"/>
      <c r="E1" s="2"/>
      <c r="F1" s="3"/>
    </row>
    <row r="2" spans="1:9" ht="15.75" x14ac:dyDescent="0.25">
      <c r="A2" s="75"/>
      <c r="B2" s="75"/>
      <c r="C2" s="75"/>
      <c r="D2" s="75"/>
      <c r="E2" s="75"/>
      <c r="F2" s="75"/>
    </row>
    <row r="3" spans="1:9" ht="15.75" x14ac:dyDescent="0.25">
      <c r="A3" s="75" t="s">
        <v>0</v>
      </c>
      <c r="B3" s="75"/>
      <c r="C3" s="75"/>
      <c r="D3" s="75"/>
      <c r="E3" s="75"/>
      <c r="F3" s="75"/>
    </row>
    <row r="4" spans="1:9" ht="15.75" x14ac:dyDescent="0.25">
      <c r="A4" s="76" t="s">
        <v>1</v>
      </c>
      <c r="B4" s="76"/>
      <c r="C4" s="76"/>
      <c r="D4" s="76"/>
      <c r="E4" s="76"/>
      <c r="F4" s="76"/>
    </row>
    <row r="5" spans="1:9" x14ac:dyDescent="0.25">
      <c r="A5" s="73" t="s">
        <v>2</v>
      </c>
      <c r="B5" s="73"/>
      <c r="C5" s="73"/>
      <c r="D5" s="73"/>
      <c r="E5" s="73"/>
      <c r="F5" s="73"/>
    </row>
    <row r="6" spans="1:9" x14ac:dyDescent="0.25">
      <c r="A6" s="5"/>
      <c r="B6" s="5"/>
      <c r="C6" s="5"/>
      <c r="D6" s="5"/>
      <c r="E6" s="6"/>
      <c r="F6" s="7"/>
    </row>
    <row r="7" spans="1:9" ht="15.75" x14ac:dyDescent="0.25">
      <c r="A7" s="8"/>
      <c r="B7" s="9" t="s">
        <v>3</v>
      </c>
      <c r="C7" s="10"/>
      <c r="D7" s="11"/>
      <c r="E7" s="12"/>
      <c r="F7" s="13"/>
      <c r="H7" s="14"/>
    </row>
    <row r="8" spans="1:9" s="20" customFormat="1" ht="15.75" thickBot="1" x14ac:dyDescent="0.3">
      <c r="A8" s="15"/>
      <c r="B8" s="16"/>
      <c r="C8" s="17"/>
      <c r="D8" s="77" t="s">
        <v>4</v>
      </c>
      <c r="E8" s="78"/>
      <c r="F8" s="18">
        <v>3069397.5100000012</v>
      </c>
      <c r="G8" s="19"/>
      <c r="H8" s="14"/>
    </row>
    <row r="9" spans="1:9" ht="15.75" thickTop="1" x14ac:dyDescent="0.25">
      <c r="A9" s="21" t="s">
        <v>5</v>
      </c>
      <c r="B9" s="21" t="s">
        <v>6</v>
      </c>
      <c r="C9" s="22" t="s">
        <v>7</v>
      </c>
      <c r="D9" s="23" t="s">
        <v>8</v>
      </c>
      <c r="E9" s="24" t="s">
        <v>9</v>
      </c>
      <c r="F9" s="25" t="s">
        <v>10</v>
      </c>
      <c r="H9" s="14"/>
      <c r="I9" s="26"/>
    </row>
    <row r="10" spans="1:9" x14ac:dyDescent="0.25">
      <c r="A10" s="27">
        <v>46055</v>
      </c>
      <c r="B10" s="28">
        <v>40667</v>
      </c>
      <c r="C10" s="29" t="s">
        <v>11</v>
      </c>
      <c r="D10" s="30"/>
      <c r="E10" s="31">
        <v>44491.53</v>
      </c>
      <c r="F10" s="32">
        <f>+F8-E10</f>
        <v>3024905.9800000014</v>
      </c>
      <c r="G10" s="14"/>
      <c r="H10" s="14"/>
      <c r="I10" s="26"/>
    </row>
    <row r="11" spans="1:9" x14ac:dyDescent="0.25">
      <c r="A11" s="33">
        <v>46055</v>
      </c>
      <c r="B11" s="34">
        <v>40668</v>
      </c>
      <c r="C11" s="35" t="s">
        <v>12</v>
      </c>
      <c r="D11" s="36"/>
      <c r="E11" s="37">
        <v>124009.93</v>
      </c>
      <c r="F11" s="38">
        <f>+F10-E11</f>
        <v>2900896.0500000012</v>
      </c>
      <c r="H11" s="14"/>
      <c r="I11" s="26"/>
    </row>
    <row r="12" spans="1:9" x14ac:dyDescent="0.25">
      <c r="A12" s="39">
        <v>46055</v>
      </c>
      <c r="B12" s="34">
        <v>40669</v>
      </c>
      <c r="C12" s="35" t="s">
        <v>13</v>
      </c>
      <c r="D12" s="40"/>
      <c r="E12" s="37"/>
      <c r="F12" s="38">
        <f>+F11-E12</f>
        <v>2900896.0500000012</v>
      </c>
      <c r="H12" s="14"/>
      <c r="I12" s="26"/>
    </row>
    <row r="13" spans="1:9" x14ac:dyDescent="0.25">
      <c r="A13" s="39">
        <v>46055</v>
      </c>
      <c r="B13" s="34">
        <v>40670</v>
      </c>
      <c r="C13" s="35" t="s">
        <v>14</v>
      </c>
      <c r="D13" s="40"/>
      <c r="E13" s="37">
        <v>1350</v>
      </c>
      <c r="F13" s="38">
        <f>+F12-E13</f>
        <v>2899546.0500000012</v>
      </c>
      <c r="H13" s="14"/>
      <c r="I13" s="26"/>
    </row>
    <row r="14" spans="1:9" x14ac:dyDescent="0.25">
      <c r="A14" s="39">
        <v>46062</v>
      </c>
      <c r="B14" s="34">
        <v>40671</v>
      </c>
      <c r="C14" s="35" t="s">
        <v>15</v>
      </c>
      <c r="D14" s="40"/>
      <c r="E14" s="37">
        <v>201101.7</v>
      </c>
      <c r="F14" s="38">
        <f>+F13-E14</f>
        <v>2698444.350000001</v>
      </c>
      <c r="H14" s="14"/>
      <c r="I14" s="26"/>
    </row>
    <row r="15" spans="1:9" x14ac:dyDescent="0.25">
      <c r="A15" s="39">
        <v>46069</v>
      </c>
      <c r="B15" s="41">
        <v>1329000140315</v>
      </c>
      <c r="C15" s="35" t="s">
        <v>16</v>
      </c>
      <c r="D15" s="40">
        <v>1000</v>
      </c>
      <c r="E15" s="37"/>
      <c r="F15" s="38">
        <f>+F14+D15</f>
        <v>2699444.350000001</v>
      </c>
      <c r="H15" s="14"/>
      <c r="I15" s="26"/>
    </row>
    <row r="16" spans="1:9" x14ac:dyDescent="0.25">
      <c r="A16" s="39">
        <v>46072</v>
      </c>
      <c r="B16" s="41">
        <v>40672</v>
      </c>
      <c r="C16" s="35" t="s">
        <v>14</v>
      </c>
      <c r="D16" s="40"/>
      <c r="E16" s="37">
        <v>22000</v>
      </c>
      <c r="F16" s="38">
        <f>+F15-E16</f>
        <v>2677444.350000001</v>
      </c>
      <c r="H16" s="14"/>
      <c r="I16" s="26"/>
    </row>
    <row r="17" spans="1:319" x14ac:dyDescent="0.25">
      <c r="A17" s="39">
        <v>46072</v>
      </c>
      <c r="B17" s="41">
        <v>40673</v>
      </c>
      <c r="C17" s="35" t="s">
        <v>12</v>
      </c>
      <c r="D17" s="40"/>
      <c r="E17" s="37">
        <v>121184.63</v>
      </c>
      <c r="F17" s="38">
        <f>+F16-E17</f>
        <v>2556259.7200000011</v>
      </c>
      <c r="H17" s="14"/>
      <c r="I17" s="26"/>
    </row>
    <row r="18" spans="1:319" x14ac:dyDescent="0.25">
      <c r="A18" s="39">
        <v>46072</v>
      </c>
      <c r="B18" s="41">
        <v>4524000000001</v>
      </c>
      <c r="C18" s="35" t="s">
        <v>17</v>
      </c>
      <c r="D18" s="40">
        <v>1771000</v>
      </c>
      <c r="E18" s="37"/>
      <c r="F18" s="38">
        <f>+F17+D18</f>
        <v>4327259.7200000007</v>
      </c>
      <c r="H18" s="14"/>
      <c r="I18" s="26"/>
    </row>
    <row r="19" spans="1:319" x14ac:dyDescent="0.25">
      <c r="A19" s="39">
        <v>46079</v>
      </c>
      <c r="B19" s="41" t="s">
        <v>18</v>
      </c>
      <c r="C19" s="35" t="s">
        <v>19</v>
      </c>
      <c r="D19" s="40"/>
      <c r="E19" s="37">
        <v>946.21</v>
      </c>
      <c r="F19" s="38">
        <f>+F18-E19</f>
        <v>4326313.5100000007</v>
      </c>
      <c r="H19" s="14"/>
      <c r="I19" s="26"/>
    </row>
    <row r="20" spans="1:319" s="4" customFormat="1" ht="15.75" x14ac:dyDescent="0.25">
      <c r="A20" s="38"/>
      <c r="B20" s="38"/>
      <c r="C20" s="42" t="s">
        <v>20</v>
      </c>
      <c r="D20" s="43">
        <f>SUM(D10:D19)</f>
        <v>1772000</v>
      </c>
      <c r="E20" s="44">
        <f>SUM(E10:E19)</f>
        <v>515084.00000000006</v>
      </c>
      <c r="F20" s="45">
        <f>+F8+D20-E20</f>
        <v>4326313.5100000016</v>
      </c>
      <c r="H20" s="14"/>
    </row>
    <row r="21" spans="1:319" x14ac:dyDescent="0.25">
      <c r="B21" s="46"/>
      <c r="D21" s="4"/>
      <c r="H21" s="14"/>
    </row>
    <row r="22" spans="1:319" x14ac:dyDescent="0.25">
      <c r="B22" s="46"/>
      <c r="D22" s="4"/>
      <c r="H22" s="14"/>
    </row>
    <row r="23" spans="1:319" x14ac:dyDescent="0.25">
      <c r="B23" s="46"/>
      <c r="D23" s="4"/>
      <c r="H23" s="14"/>
      <c r="LG23">
        <v>0</v>
      </c>
    </row>
    <row r="24" spans="1:319" x14ac:dyDescent="0.25">
      <c r="C24" s="26"/>
      <c r="D24" s="26"/>
      <c r="G24" s="4" t="s">
        <v>21</v>
      </c>
      <c r="H24" s="14"/>
    </row>
    <row r="25" spans="1:319" x14ac:dyDescent="0.25">
      <c r="D25" s="26"/>
      <c r="H25" s="14"/>
    </row>
    <row r="26" spans="1:319" x14ac:dyDescent="0.25">
      <c r="A26" s="20" t="s">
        <v>22</v>
      </c>
      <c r="B26" s="20"/>
      <c r="C26" s="20"/>
      <c r="D26" s="70" t="s">
        <v>23</v>
      </c>
      <c r="E26" s="70"/>
      <c r="F26" s="70"/>
      <c r="H26" s="26"/>
    </row>
    <row r="27" spans="1:319" x14ac:dyDescent="0.25">
      <c r="A27" t="s">
        <v>24</v>
      </c>
      <c r="B27" s="49"/>
      <c r="C27" s="49"/>
      <c r="D27" s="74" t="s">
        <v>25</v>
      </c>
      <c r="E27" s="74"/>
      <c r="F27" s="74"/>
      <c r="G27" s="74"/>
      <c r="H27" s="74"/>
    </row>
  </sheetData>
  <mergeCells count="7">
    <mergeCell ref="D27:H27"/>
    <mergeCell ref="A2:F2"/>
    <mergeCell ref="A3:F3"/>
    <mergeCell ref="A4:F4"/>
    <mergeCell ref="A5:F5"/>
    <mergeCell ref="D8:E8"/>
    <mergeCell ref="D26:F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232C-38DD-42F1-BA24-E61B55B0FC82}">
  <dimension ref="A1:J48"/>
  <sheetViews>
    <sheetView tabSelected="1" workbookViewId="0">
      <selection activeCell="I26" sqref="I26"/>
    </sheetView>
  </sheetViews>
  <sheetFormatPr baseColWidth="10" defaultColWidth="11" defaultRowHeight="15" x14ac:dyDescent="0.25"/>
  <cols>
    <col min="1" max="1" width="2.710937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  <col min="9" max="9" width="13.140625" style="4" bestFit="1" customWidth="1"/>
    <col min="10" max="10" width="13.140625" bestFit="1" customWidth="1"/>
  </cols>
  <sheetData>
    <row r="1" spans="1:6" x14ac:dyDescent="0.25">
      <c r="A1" t="s">
        <v>26</v>
      </c>
    </row>
    <row r="6" spans="1:6" ht="12" customHeight="1" x14ac:dyDescent="0.25"/>
    <row r="7" spans="1:6" x14ac:dyDescent="0.25">
      <c r="B7" s="70" t="s">
        <v>27</v>
      </c>
      <c r="C7" s="70"/>
      <c r="D7" s="70"/>
      <c r="E7" s="70"/>
      <c r="F7" s="70"/>
    </row>
    <row r="8" spans="1:6" x14ac:dyDescent="0.25">
      <c r="B8" s="70" t="s">
        <v>28</v>
      </c>
      <c r="C8" s="70"/>
      <c r="D8" s="70"/>
      <c r="E8" s="70"/>
      <c r="F8" s="70"/>
    </row>
    <row r="9" spans="1:6" x14ac:dyDescent="0.25">
      <c r="B9" s="71" t="s">
        <v>29</v>
      </c>
      <c r="C9" s="72"/>
      <c r="D9" s="72"/>
      <c r="E9" s="72"/>
      <c r="F9" s="72"/>
    </row>
    <row r="10" spans="1:6" x14ac:dyDescent="0.25">
      <c r="B10" s="71" t="s">
        <v>30</v>
      </c>
      <c r="C10" s="71"/>
      <c r="D10" s="71"/>
      <c r="E10" s="71"/>
      <c r="F10" s="71"/>
    </row>
    <row r="11" spans="1:6" x14ac:dyDescent="0.25">
      <c r="B11" s="71" t="s">
        <v>31</v>
      </c>
      <c r="C11" s="71"/>
      <c r="D11" s="71"/>
      <c r="E11" s="71"/>
      <c r="F11" s="71"/>
    </row>
    <row r="12" spans="1:6" x14ac:dyDescent="0.25">
      <c r="B12" s="46"/>
      <c r="C12" s="46"/>
      <c r="D12" s="46"/>
      <c r="E12" s="46"/>
      <c r="F12" s="46"/>
    </row>
    <row r="13" spans="1:6" ht="15.75" thickBot="1" x14ac:dyDescent="0.3">
      <c r="B13" s="51" t="s">
        <v>32</v>
      </c>
      <c r="C13" s="46"/>
      <c r="D13" s="18">
        <v>3069397.5100000012</v>
      </c>
      <c r="E13" s="46"/>
      <c r="F13" s="46"/>
    </row>
    <row r="14" spans="1:6" ht="15.75" thickTop="1" x14ac:dyDescent="0.25">
      <c r="B14" s="51"/>
      <c r="C14" s="46"/>
      <c r="D14" s="52"/>
      <c r="E14" s="46"/>
      <c r="F14" s="46"/>
    </row>
    <row r="15" spans="1:6" x14ac:dyDescent="0.25">
      <c r="B15" s="51" t="s">
        <v>33</v>
      </c>
      <c r="D15" s="53"/>
    </row>
    <row r="16" spans="1:6" x14ac:dyDescent="0.25">
      <c r="B16" t="s">
        <v>34</v>
      </c>
      <c r="D16" s="53">
        <v>1772000</v>
      </c>
    </row>
    <row r="17" spans="2:9" x14ac:dyDescent="0.25">
      <c r="B17" s="54"/>
      <c r="D17" s="53"/>
    </row>
    <row r="18" spans="2:9" ht="15.75" thickBot="1" x14ac:dyDescent="0.3">
      <c r="D18" s="55"/>
    </row>
    <row r="19" spans="2:9" ht="15.75" thickBot="1" x14ac:dyDescent="0.3">
      <c r="B19" s="56" t="s">
        <v>5</v>
      </c>
      <c r="C19" s="57"/>
      <c r="D19" s="58" t="s">
        <v>35</v>
      </c>
      <c r="E19" s="57"/>
      <c r="F19" s="59" t="s">
        <v>36</v>
      </c>
    </row>
    <row r="20" spans="2:9" ht="7.5" customHeight="1" x14ac:dyDescent="0.25">
      <c r="C20" s="20"/>
      <c r="D20" s="48"/>
      <c r="E20" s="20"/>
      <c r="F20" s="48"/>
      <c r="I20" s="50"/>
    </row>
    <row r="21" spans="2:9" x14ac:dyDescent="0.25">
      <c r="B21" s="60"/>
      <c r="D21" s="50"/>
      <c r="F21" s="61"/>
      <c r="I21" s="62"/>
    </row>
    <row r="22" spans="2:9" ht="15.75" thickBot="1" x14ac:dyDescent="0.3">
      <c r="B22" s="46" t="s">
        <v>37</v>
      </c>
      <c r="C22" s="55"/>
      <c r="D22" s="63">
        <f>+D13+D16</f>
        <v>4841397.5100000016</v>
      </c>
      <c r="I22" s="62"/>
    </row>
    <row r="23" spans="2:9" x14ac:dyDescent="0.25">
      <c r="B23" s="51"/>
      <c r="C23" s="55"/>
      <c r="D23" s="53"/>
      <c r="I23" s="62"/>
    </row>
    <row r="24" spans="2:9" x14ac:dyDescent="0.25">
      <c r="B24" s="51"/>
      <c r="C24" s="55"/>
      <c r="D24" s="53"/>
      <c r="I24" s="50"/>
    </row>
    <row r="25" spans="2:9" ht="15.75" thickBot="1" x14ac:dyDescent="0.3">
      <c r="B25" s="46" t="s">
        <v>38</v>
      </c>
      <c r="C25" s="55"/>
      <c r="D25" s="64">
        <f>SUM(D22:D24)</f>
        <v>4841397.5100000016</v>
      </c>
      <c r="F25" s="26"/>
    </row>
    <row r="26" spans="2:9" ht="15.75" thickTop="1" x14ac:dyDescent="0.25">
      <c r="B26" t="s">
        <v>39</v>
      </c>
      <c r="C26" s="55"/>
      <c r="D26" s="55"/>
    </row>
    <row r="27" spans="2:9" x14ac:dyDescent="0.25">
      <c r="B27" t="s">
        <v>40</v>
      </c>
      <c r="C27" s="55"/>
    </row>
    <row r="28" spans="2:9" x14ac:dyDescent="0.25">
      <c r="C28" s="55"/>
    </row>
    <row r="29" spans="2:9" x14ac:dyDescent="0.25">
      <c r="B29" t="s">
        <v>41</v>
      </c>
      <c r="C29" s="55"/>
      <c r="D29" s="19">
        <v>514137.79000000004</v>
      </c>
      <c r="F29" s="26"/>
    </row>
    <row r="30" spans="2:9" x14ac:dyDescent="0.25">
      <c r="B30" t="s">
        <v>42</v>
      </c>
      <c r="D30" s="4"/>
      <c r="F30" s="26"/>
    </row>
    <row r="31" spans="2:9" x14ac:dyDescent="0.25">
      <c r="B31" t="s">
        <v>43</v>
      </c>
      <c r="D31" s="4"/>
      <c r="F31" s="26"/>
    </row>
    <row r="32" spans="2:9" x14ac:dyDescent="0.25">
      <c r="B32" t="s">
        <v>44</v>
      </c>
      <c r="D32" s="4"/>
      <c r="E32" s="4">
        <v>0</v>
      </c>
      <c r="F32" s="26"/>
    </row>
    <row r="33" spans="2:10" x14ac:dyDescent="0.25">
      <c r="B33" t="s">
        <v>45</v>
      </c>
      <c r="D33" s="4">
        <v>946.21</v>
      </c>
      <c r="F33" s="26"/>
    </row>
    <row r="34" spans="2:10" ht="15.75" thickBot="1" x14ac:dyDescent="0.3">
      <c r="B34" s="46" t="s">
        <v>38</v>
      </c>
      <c r="D34" s="18">
        <f>+D29+D32+D33</f>
        <v>515084.00000000006</v>
      </c>
    </row>
    <row r="35" spans="2:10" ht="15.75" thickTop="1" x14ac:dyDescent="0.25">
      <c r="J35" s="26"/>
    </row>
    <row r="36" spans="2:10" ht="15.75" thickBot="1" x14ac:dyDescent="0.3">
      <c r="B36" t="s">
        <v>46</v>
      </c>
      <c r="D36" s="18">
        <f>+D25-D34</f>
        <v>4326313.5100000016</v>
      </c>
      <c r="F36" s="26"/>
    </row>
    <row r="37" spans="2:10" ht="15.75" thickTop="1" x14ac:dyDescent="0.25">
      <c r="F37" t="s">
        <v>47</v>
      </c>
    </row>
    <row r="38" spans="2:10" x14ac:dyDescent="0.25">
      <c r="D38" s="4"/>
    </row>
    <row r="39" spans="2:10" x14ac:dyDescent="0.25">
      <c r="D39" s="4"/>
    </row>
    <row r="40" spans="2:10" x14ac:dyDescent="0.25">
      <c r="D40" s="4"/>
    </row>
    <row r="43" spans="2:10" x14ac:dyDescent="0.25">
      <c r="D43" s="26"/>
    </row>
    <row r="44" spans="2:10" x14ac:dyDescent="0.25">
      <c r="B44" s="48" t="s">
        <v>48</v>
      </c>
      <c r="F44" s="48" t="s">
        <v>49</v>
      </c>
    </row>
    <row r="45" spans="2:10" x14ac:dyDescent="0.25">
      <c r="B45" s="46" t="s">
        <v>50</v>
      </c>
      <c r="D45" t="s">
        <v>51</v>
      </c>
      <c r="F45" s="46" t="s">
        <v>52</v>
      </c>
    </row>
    <row r="46" spans="2:10" x14ac:dyDescent="0.25">
      <c r="B46" s="48"/>
      <c r="D46" s="65"/>
      <c r="F46" s="66"/>
      <c r="G46" s="20"/>
    </row>
    <row r="47" spans="2:10" x14ac:dyDescent="0.25">
      <c r="B47" s="5"/>
      <c r="D47" s="73"/>
      <c r="E47" s="73"/>
      <c r="F47" s="73"/>
      <c r="G47" s="73"/>
    </row>
    <row r="48" spans="2:10" x14ac:dyDescent="0.25">
      <c r="B48" s="67"/>
      <c r="C48" s="68"/>
      <c r="D48" s="69"/>
      <c r="E48" s="68"/>
      <c r="F48" s="68"/>
    </row>
  </sheetData>
  <mergeCells count="6">
    <mergeCell ref="D47:G47"/>
    <mergeCell ref="B7:F7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C36BDBDA6FB4CA9E5018B544A0AAD" ma:contentTypeVersion="4" ma:contentTypeDescription="Create a new document." ma:contentTypeScope="" ma:versionID="4f031c1a850dd2c8aa106c80421e683c">
  <xsd:schema xmlns:xsd="http://www.w3.org/2001/XMLSchema" xmlns:xs="http://www.w3.org/2001/XMLSchema" xmlns:p="http://schemas.microsoft.com/office/2006/metadata/properties" xmlns:ns3="1d0045c0-b23f-4ecf-97e1-38e186ecfbdb" targetNamespace="http://schemas.microsoft.com/office/2006/metadata/properties" ma:root="true" ma:fieldsID="e0398ff2af09779f9dbe435bdfb95b29" ns3:_="">
    <xsd:import namespace="1d0045c0-b23f-4ecf-97e1-38e186ecfbd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045c0-b23f-4ecf-97e1-38e186ecfbd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D56E1-A594-4F3B-97C0-D9928B1A653D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d0045c0-b23f-4ecf-97e1-38e186ecfbdb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595814-C696-414C-A284-26587DCE41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BFADCF-B633-4220-9C80-4FCE1F548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045c0-b23f-4ecf-97e1-38e186ecfb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FEBRERO-2026</vt:lpstr>
      <vt:lpstr>FEBRERO-2026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CXP DIGESETT</dc:creator>
  <cp:lastModifiedBy>Contabilidad DIGESETT</cp:lastModifiedBy>
  <dcterms:created xsi:type="dcterms:W3CDTF">2026-03-12T14:29:24Z</dcterms:created>
  <dcterms:modified xsi:type="dcterms:W3CDTF">2026-03-13T12:53:26Z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0x010100576C36BDBDA6FB4CA9E5018B544A0AAD</vt:lpwstr>
  </property>
</Properties>
</file>