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ENERO\"/>
    </mc:Choice>
  </mc:AlternateContent>
  <xr:revisionPtr revIDLastSave="0" documentId="13_ncr:1_{351D2196-1963-4642-A6A7-CC484DE1DD60}" xr6:coauthVersionLast="47" xr6:coauthVersionMax="47" xr10:uidLastSave="{00000000-0000-0000-0000-000000000000}"/>
  <bookViews>
    <workbookView xWindow="-120" yWindow="-120" windowWidth="29040" windowHeight="15720" xr2:uid="{D90A31FE-F9AE-4A12-A010-68E633053656}"/>
  </bookViews>
  <sheets>
    <sheet name="LIBRO BANCO ENERO-2026" sheetId="1" r:id="rId1"/>
    <sheet name="ENERO-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5" i="1"/>
  <c r="F14" i="1"/>
  <c r="F13" i="1"/>
  <c r="F12" i="1"/>
  <c r="F11" i="1"/>
  <c r="F10" i="1"/>
  <c r="D16" i="1" l="1"/>
  <c r="F16" i="1" s="1"/>
  <c r="D34" i="2"/>
  <c r="D22" i="2"/>
  <c r="D25" i="2" s="1"/>
  <c r="D36" i="2" s="1"/>
</calcChain>
</file>

<file path=xl/sharedStrings.xml><?xml version="1.0" encoding="utf-8"?>
<sst xmlns="http://schemas.openxmlformats.org/spreadsheetml/2006/main" count="52" uniqueCount="50">
  <si>
    <t>LIBRO BANCO</t>
  </si>
  <si>
    <t xml:space="preserve">    BANCO DE RESERVAS DE LA REPUBLICA DOMINICANA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</si>
  <si>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</si>
  <si>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</si>
  <si>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</si>
  <si>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</si>
  <si>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</si>
  <si>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</si>
  <si>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</si>
  <si>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</si>
  <si>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ELIZABETH PANIAGUA NINA (CUSTODIA)</t>
  </si>
  <si>
    <t>DEPOSITO  A CTA CORRIENTE</t>
  </si>
  <si>
    <t>PARDAS SOLUTIONS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</si>
  <si>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</si>
  <si>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</si>
  <si>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</si>
  <si>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</si>
  <si>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</si>
  <si>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DIRECCIÓN GENERAL DE SEGURIDAD DE TRANSITO Y TRANSPORTE TERRESTRE </t>
  </si>
  <si>
    <t xml:space="preserve">RELACIÓN DE INGRESOS Y EGRESOS 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</si>
  <si>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</si>
  <si>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</si>
  <si>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</si>
  <si>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</si>
  <si>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</si>
  <si>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</si>
  <si>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</si>
  <si>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</si>
  <si>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</si>
  <si>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</si>
  <si>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</si>
  <si>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</si>
  <si>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</si>
  <si>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TRANSFERENCIA A TERCEROS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</si>
  <si>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</si>
  <si>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</si>
  <si>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</si>
  <si>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</si>
  <si>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</si>
  <si>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</si>
  <si>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</si>
  <si>
    <t>CAMBIAR CHEQUE NUESTRO-CTA CTE</t>
  </si>
  <si>
    <t xml:space="preserve">CARGOS BANCARIOS ENERO-2026 </t>
  </si>
  <si>
    <t>CKS. EMITIDOS  ENERO-2026 (VER ANEXOS)</t>
  </si>
  <si>
    <t>DEL 1ERO AL 31 DE ENERO-2026</t>
  </si>
  <si>
    <t>CARGOS BANCARIOS A ENERO-26</t>
  </si>
  <si>
    <t>4524000020487-9990002</t>
  </si>
  <si>
    <t>REVERSO POR CHEQUE EN TRANSITO ANULADO</t>
  </si>
  <si>
    <t xml:space="preserve">                      Director Administrativo y Financiero</t>
  </si>
  <si>
    <t>CORRESPONDIENTE AL MES DE  ENERO-2026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</si>
</sst>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43" fontId="0" fillId="0" borderId="0" xfId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43" fontId="7" fillId="0" borderId="3" xfId="1" applyFont="1" applyBorder="1" applyAlignment="1"/>
    <xf numFmtId="43" fontId="7" fillId="0" borderId="1" xfId="1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43" fontId="2" fillId="0" borderId="0" xfId="1" applyFont="1"/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0" fillId="0" borderId="0" xfId="0" applyNumberFormat="1"/>
    <xf numFmtId="14" fontId="0" fillId="0" borderId="8" xfId="0" applyNumberForma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164" fontId="1" fillId="0" borderId="5" xfId="2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9" xfId="0" applyNumberFormat="1" applyFont="1" applyBorder="1"/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0" fillId="0" borderId="0" xfId="1" applyFont="1" applyBorder="1"/>
    <xf numFmtId="14" fontId="9" fillId="0" borderId="0" xfId="1" applyNumberFormat="1" applyFont="1" applyBorder="1" applyAlignment="1">
      <alignment horizontal="center"/>
    </xf>
    <xf numFmtId="0" fontId="9" fillId="0" borderId="0" xfId="4" applyFont="1"/>
    <xf numFmtId="43" fontId="0" fillId="0" borderId="0" xfId="1" applyFont="1" applyBorder="1" applyAlignment="1">
      <alignment horizontal="center"/>
    </xf>
    <xf numFmtId="43" fontId="2" fillId="0" borderId="13" xfId="1" applyFont="1" applyBorder="1" applyAlignment="1">
      <alignment horizontal="right"/>
    </xf>
    <xf numFmtId="43" fontId="2" fillId="0" borderId="9" xfId="3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4" xfId="1" applyFont="1" applyBorder="1" applyAlignment="1">
      <alignment horizontal="right"/>
    </xf>
    <xf numFmtId="164" fontId="0" fillId="0" borderId="4" xfId="2" applyFont="1" applyBorder="1" applyAlignment="1">
      <alignment horizontal="center"/>
    </xf>
    <xf numFmtId="164" fontId="1" fillId="0" borderId="8" xfId="2" applyFont="1" applyBorder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" xfId="1" builtinId="3"/>
    <cellStyle name="Millares 2" xfId="2" xr:uid="{9D251FBF-4BE3-48DC-B0D7-57E610B9E11B}"/>
    <cellStyle name="Millares 2 2" xfId="3" xr:uid="{DF0974C5-3D23-4D44-8244-13FD559CE5C2}"/>
    <cellStyle name="Normal" xfId="0" builtinId="0"/>
    <cellStyle name="Normal 2" xfId="4" xr:uid="{073D1E13-D339-4E87-8442-4F042672A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9525</xdr:rowOff>
    </xdr:from>
    <xdr:to>
      <xdr:col>1</xdr:col>
      <xdr:colOff>1509218</xdr:colOff>
      <xdr:row>5</xdr:row>
      <xdr:rowOff>29788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D0BF87-9ABB-5C92-EA24-4ED6E70D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247650"/>
          <a:ext cx="890093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00DE855A-5861-458B-9815-0925F8E4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A4F8-7E1D-4912-A865-4FD17D1D287A}">
  <dimension ref="A1:LG23"/>
  <sheetViews>
    <sheetView tabSelected="1" workbookViewId="0">
      <selection activeCell="C14" sqref="C14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42.42578125" customWidth="1"/>
    <col min="4" max="4" width="14.28515625" customWidth="1"/>
    <col min="5" max="5" width="15.28515625" style="4" customWidth="1"/>
    <col min="6" max="6" width="16.5703125" style="39" customWidth="1"/>
    <col min="7" max="7" width="13.140625" style="4" customWidth="1"/>
    <col min="8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2"/>
      <c r="F1" s="3"/>
    </row>
    <row r="2" spans="1:9" ht="15.75" x14ac:dyDescent="0.25">
      <c r="A2" s="72"/>
      <c r="B2" s="73"/>
      <c r="C2" s="73"/>
      <c r="D2" s="73"/>
      <c r="E2" s="73"/>
      <c r="F2" s="73"/>
    </row>
    <row r="3" spans="1:9" ht="15.75" x14ac:dyDescent="0.25">
      <c r="A3" s="72" t="s">
        <v>0</v>
      </c>
      <c r="B3" s="72"/>
      <c r="C3" s="72"/>
      <c r="D3" s="72"/>
      <c r="E3" s="72"/>
      <c r="F3" s="72"/>
    </row>
    <row r="4" spans="1:9" ht="15.75" x14ac:dyDescent="0.25">
      <c r="A4" s="74" t="s">
        <v>1</v>
      </c>
      <c r="B4" s="74"/>
      <c r="C4" s="74"/>
      <c r="D4" s="74"/>
      <c r="E4" s="74"/>
      <c r="F4" s="74"/>
    </row>
    <row r="5" spans="1:9" x14ac:dyDescent="0.25">
      <c r="A5" s="75" t="s">
        <v>44</v>
      </c>
      <c r="B5" s="75"/>
      <c r="C5" s="75"/>
      <c r="D5" s="75"/>
      <c r="E5" s="75"/>
      <c r="F5" s="75"/>
    </row>
    <row r="6" spans="1:9" ht="18" customHeight="1" x14ac:dyDescent="0.25">
      <c r="A6" s="5"/>
      <c r="B6" s="5"/>
      <c r="C6" s="5"/>
      <c r="D6" s="5"/>
      <c r="E6" s="6"/>
      <c r="F6" s="7"/>
    </row>
    <row r="7" spans="1:9" ht="15.75" x14ac:dyDescent="0.25">
      <c r="A7" s="8"/>
      <c r="B7" s="9" t="s">
        <v>2</v>
      </c>
      <c r="C7" s="10"/>
      <c r="D7" s="11"/>
      <c r="E7" s="12"/>
      <c r="F7" s="13"/>
      <c r="H7" s="14"/>
    </row>
    <row r="8" spans="1:9" s="20" customFormat="1" x14ac:dyDescent="0.25">
      <c r="A8" s="15"/>
      <c r="B8" s="16"/>
      <c r="C8" s="17"/>
      <c r="D8" s="76" t="s">
        <v>3</v>
      </c>
      <c r="E8" s="77"/>
      <c r="F8" s="18">
        <v>3180419.6100000008</v>
      </c>
      <c r="G8" s="19"/>
      <c r="H8" s="14"/>
    </row>
    <row r="9" spans="1:9" x14ac:dyDescent="0.25">
      <c r="A9" s="21" t="s">
        <v>4</v>
      </c>
      <c r="B9" s="21" t="s">
        <v>5</v>
      </c>
      <c r="C9" s="22" t="s">
        <v>6</v>
      </c>
      <c r="D9" s="23" t="s">
        <v>7</v>
      </c>
      <c r="E9" s="24" t="s">
        <v>8</v>
      </c>
      <c r="F9" s="18" t="s">
        <v>9</v>
      </c>
      <c r="H9" s="14"/>
      <c r="I9" s="25"/>
    </row>
    <row r="10" spans="1:9" x14ac:dyDescent="0.25">
      <c r="A10" s="65">
        <v>46025</v>
      </c>
      <c r="B10" s="66">
        <v>40663</v>
      </c>
      <c r="C10" s="69" t="s">
        <v>47</v>
      </c>
      <c r="D10" s="70"/>
      <c r="E10" s="67">
        <v>1005508.47</v>
      </c>
      <c r="F10" s="68">
        <f>+F8+E10</f>
        <v>4185928.080000001</v>
      </c>
      <c r="G10" s="14"/>
      <c r="H10" s="14"/>
      <c r="I10" s="25"/>
    </row>
    <row r="11" spans="1:9" x14ac:dyDescent="0.25">
      <c r="A11" s="26">
        <v>46028</v>
      </c>
      <c r="B11" s="27">
        <v>40664</v>
      </c>
      <c r="C11" s="28" t="s">
        <v>12</v>
      </c>
      <c r="D11" s="29">
        <v>1005508.47</v>
      </c>
      <c r="E11" s="30"/>
      <c r="F11" s="31">
        <f>+F10-D11</f>
        <v>3180419.6100000013</v>
      </c>
      <c r="H11" s="14"/>
      <c r="I11" s="25"/>
    </row>
    <row r="12" spans="1:9" x14ac:dyDescent="0.25">
      <c r="A12" s="32">
        <v>46035</v>
      </c>
      <c r="B12" s="27">
        <v>40665</v>
      </c>
      <c r="C12" s="28" t="s">
        <v>10</v>
      </c>
      <c r="D12" s="33">
        <v>124194.15</v>
      </c>
      <c r="E12" s="30"/>
      <c r="F12" s="31">
        <f>+F11-D12</f>
        <v>3056225.4600000014</v>
      </c>
      <c r="H12" s="14"/>
      <c r="I12" s="25"/>
    </row>
    <row r="13" spans="1:9" x14ac:dyDescent="0.25">
      <c r="A13" s="32">
        <v>46035</v>
      </c>
      <c r="B13" s="27">
        <v>151400012487</v>
      </c>
      <c r="C13" s="28" t="s">
        <v>11</v>
      </c>
      <c r="D13" s="33"/>
      <c r="E13" s="30">
        <v>20650</v>
      </c>
      <c r="F13" s="31">
        <f>+F12+E13</f>
        <v>3076875.4600000014</v>
      </c>
      <c r="H13" s="14"/>
      <c r="I13" s="25"/>
    </row>
    <row r="14" spans="1:9" x14ac:dyDescent="0.25">
      <c r="A14" s="32">
        <v>46044</v>
      </c>
      <c r="B14" s="27">
        <v>40666</v>
      </c>
      <c r="C14" s="28" t="s">
        <v>41</v>
      </c>
      <c r="D14" s="33">
        <v>5600</v>
      </c>
      <c r="E14" s="30"/>
      <c r="F14" s="31">
        <f>+F13-D14</f>
        <v>3071275.4600000014</v>
      </c>
      <c r="H14" s="14"/>
      <c r="I14" s="25"/>
    </row>
    <row r="15" spans="1:9" x14ac:dyDescent="0.25">
      <c r="A15" s="32">
        <v>46052</v>
      </c>
      <c r="B15" s="64" t="s">
        <v>46</v>
      </c>
      <c r="C15" s="28" t="s">
        <v>45</v>
      </c>
      <c r="D15" s="33">
        <v>1877.95</v>
      </c>
      <c r="E15" s="30"/>
      <c r="F15" s="31">
        <f>+F14-D15</f>
        <v>3069397.5100000012</v>
      </c>
      <c r="H15" s="14"/>
      <c r="I15" s="25"/>
    </row>
    <row r="16" spans="1:9" s="4" customFormat="1" ht="15.75" x14ac:dyDescent="0.25">
      <c r="A16" s="31"/>
      <c r="B16" s="31"/>
      <c r="C16" s="34" t="s">
        <v>13</v>
      </c>
      <c r="D16" s="35">
        <f>SUM(D11:D15)</f>
        <v>1137180.5699999998</v>
      </c>
      <c r="E16" s="36">
        <f>SUM(E10:E15)</f>
        <v>1026158.47</v>
      </c>
      <c r="F16" s="37">
        <f>+F8-D16+E16</f>
        <v>3069397.5100000007</v>
      </c>
      <c r="H16" s="14"/>
    </row>
    <row r="17" spans="1:319" x14ac:dyDescent="0.25">
      <c r="B17" s="38"/>
      <c r="D17" s="4"/>
      <c r="H17" s="14"/>
    </row>
    <row r="18" spans="1:319" x14ac:dyDescent="0.25">
      <c r="B18" s="38"/>
      <c r="D18" s="4"/>
      <c r="H18" s="14"/>
    </row>
    <row r="19" spans="1:319" x14ac:dyDescent="0.25">
      <c r="B19" s="38"/>
      <c r="D19" s="4"/>
      <c r="H19" s="14"/>
      <c r="LG19">
        <v>0</v>
      </c>
    </row>
    <row r="20" spans="1:319" x14ac:dyDescent="0.25">
      <c r="C20" s="25"/>
      <c r="D20" s="25"/>
      <c r="G20" s="4" t="s">
        <v>14</v>
      </c>
      <c r="H20" s="14"/>
    </row>
    <row r="21" spans="1:319" x14ac:dyDescent="0.25">
      <c r="D21" s="25"/>
      <c r="H21" s="14"/>
    </row>
    <row r="22" spans="1:319" x14ac:dyDescent="0.25">
      <c r="A22" s="20" t="s">
        <v>15</v>
      </c>
      <c r="B22" s="20"/>
      <c r="C22" s="20"/>
      <c r="D22" s="78" t="s">
        <v>16</v>
      </c>
      <c r="E22" s="78"/>
      <c r="F22" s="78"/>
      <c r="H22" s="25"/>
    </row>
    <row r="23" spans="1:319" x14ac:dyDescent="0.25">
      <c r="A23" s="41" t="s">
        <v>17</v>
      </c>
      <c r="B23" s="41"/>
      <c r="C23" s="41"/>
      <c r="D23" s="71" t="s">
        <v>48</v>
      </c>
      <c r="E23" s="71"/>
      <c r="F23" s="71"/>
      <c r="G23" s="71"/>
      <c r="H23" s="71"/>
    </row>
  </sheetData>
  <mergeCells count="7">
    <mergeCell ref="D23:H23"/>
    <mergeCell ref="A2:F2"/>
    <mergeCell ref="A3:F3"/>
    <mergeCell ref="A4:F4"/>
    <mergeCell ref="A5:F5"/>
    <mergeCell ref="D8:E8"/>
    <mergeCell ref="D22:F22"/>
  </mergeCells>
  <pageMargins left="0.45" right="0.24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4EE2-18C0-4920-BE1A-1D37BF53238B}">
  <dimension ref="B6:J48"/>
  <sheetViews>
    <sheetView workbookViewId="0">
      <selection activeCell="Q21" sqref="Q21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3.140625" style="4" bestFit="1" customWidth="1"/>
    <col min="10" max="10" width="13.140625" bestFit="1" customWidth="1"/>
  </cols>
  <sheetData>
    <row r="6" spans="2:6" ht="12" customHeight="1" x14ac:dyDescent="0.25"/>
    <row r="7" spans="2:6" x14ac:dyDescent="0.25">
      <c r="B7" s="78" t="s">
        <v>18</v>
      </c>
      <c r="C7" s="78"/>
      <c r="D7" s="78"/>
      <c r="E7" s="78"/>
      <c r="F7" s="78"/>
    </row>
    <row r="8" spans="2:6" x14ac:dyDescent="0.25">
      <c r="B8" s="78" t="s">
        <v>19</v>
      </c>
      <c r="C8" s="78"/>
      <c r="D8" s="78"/>
      <c r="E8" s="78"/>
      <c r="F8" s="78"/>
    </row>
    <row r="9" spans="2:6" x14ac:dyDescent="0.25">
      <c r="B9" s="79" t="s">
        <v>49</v>
      </c>
      <c r="C9" s="80"/>
      <c r="D9" s="80"/>
      <c r="E9" s="80"/>
      <c r="F9" s="80"/>
    </row>
    <row r="10" spans="2:6" x14ac:dyDescent="0.25">
      <c r="B10" s="79" t="s">
        <v>20</v>
      </c>
      <c r="C10" s="79"/>
      <c r="D10" s="79"/>
      <c r="E10" s="79"/>
      <c r="F10" s="79"/>
    </row>
    <row r="11" spans="2:6" x14ac:dyDescent="0.25">
      <c r="B11" s="79" t="s">
        <v>21</v>
      </c>
      <c r="C11" s="79"/>
      <c r="D11" s="79"/>
      <c r="E11" s="79"/>
      <c r="F11" s="79"/>
    </row>
    <row r="12" spans="2:6" x14ac:dyDescent="0.25">
      <c r="B12" s="38"/>
      <c r="C12" s="38"/>
      <c r="D12" s="38"/>
      <c r="E12" s="38"/>
      <c r="F12" s="38"/>
    </row>
    <row r="13" spans="2:6" ht="15.75" thickBot="1" x14ac:dyDescent="0.3">
      <c r="B13" s="43" t="s">
        <v>22</v>
      </c>
      <c r="C13" s="38"/>
      <c r="D13" s="44">
        <v>3180419.6100000008</v>
      </c>
      <c r="E13" s="38"/>
      <c r="F13" s="38"/>
    </row>
    <row r="14" spans="2:6" ht="15.75" thickTop="1" x14ac:dyDescent="0.25">
      <c r="B14" s="43"/>
      <c r="C14" s="38"/>
      <c r="D14" s="45"/>
      <c r="E14" s="38"/>
      <c r="F14" s="38"/>
    </row>
    <row r="15" spans="2:6" x14ac:dyDescent="0.25">
      <c r="B15" s="43" t="s">
        <v>23</v>
      </c>
      <c r="D15" s="46"/>
    </row>
    <row r="16" spans="2:6" x14ac:dyDescent="0.25">
      <c r="B16" t="s">
        <v>24</v>
      </c>
      <c r="D16" s="46">
        <v>1026158.47</v>
      </c>
    </row>
    <row r="17" spans="2:9" x14ac:dyDescent="0.25">
      <c r="B17" s="47"/>
      <c r="D17" s="46"/>
    </row>
    <row r="18" spans="2:9" ht="15.75" thickBot="1" x14ac:dyDescent="0.3">
      <c r="D18" s="48"/>
    </row>
    <row r="19" spans="2:9" ht="15.75" thickBot="1" x14ac:dyDescent="0.3">
      <c r="B19" s="49" t="s">
        <v>4</v>
      </c>
      <c r="C19" s="50"/>
      <c r="D19" s="51" t="s">
        <v>25</v>
      </c>
      <c r="E19" s="50"/>
      <c r="F19" s="52" t="s">
        <v>26</v>
      </c>
    </row>
    <row r="20" spans="2:9" ht="7.5" customHeight="1" x14ac:dyDescent="0.25">
      <c r="C20" s="20"/>
      <c r="D20" s="40"/>
      <c r="E20" s="20"/>
      <c r="F20" s="40"/>
      <c r="I20" s="53"/>
    </row>
    <row r="21" spans="2:9" x14ac:dyDescent="0.25">
      <c r="B21" s="54"/>
      <c r="D21" s="53"/>
      <c r="F21" s="55"/>
      <c r="I21" s="56"/>
    </row>
    <row r="22" spans="2:9" ht="15.75" thickBot="1" x14ac:dyDescent="0.3">
      <c r="B22" s="38" t="s">
        <v>27</v>
      </c>
      <c r="C22" s="48"/>
      <c r="D22" s="57">
        <f>+D13+D16</f>
        <v>4206578.080000001</v>
      </c>
      <c r="I22" s="56"/>
    </row>
    <row r="23" spans="2:9" x14ac:dyDescent="0.25">
      <c r="B23" s="43"/>
      <c r="C23" s="48"/>
      <c r="D23" s="46"/>
      <c r="I23" s="56"/>
    </row>
    <row r="24" spans="2:9" x14ac:dyDescent="0.25">
      <c r="B24" s="43"/>
      <c r="C24" s="48"/>
      <c r="D24" s="46"/>
      <c r="I24" s="53"/>
    </row>
    <row r="25" spans="2:9" ht="15.75" thickBot="1" x14ac:dyDescent="0.3">
      <c r="B25" s="38" t="s">
        <v>28</v>
      </c>
      <c r="C25" s="48"/>
      <c r="D25" s="58">
        <f>SUM(D22:D24)</f>
        <v>4206578.080000001</v>
      </c>
      <c r="F25" s="25"/>
    </row>
    <row r="26" spans="2:9" ht="15.75" thickTop="1" x14ac:dyDescent="0.25">
      <c r="B26" t="s">
        <v>29</v>
      </c>
      <c r="C26" s="48"/>
      <c r="D26" s="48"/>
    </row>
    <row r="27" spans="2:9" x14ac:dyDescent="0.25">
      <c r="B27" t="s">
        <v>30</v>
      </c>
      <c r="C27" s="48"/>
    </row>
    <row r="28" spans="2:9" x14ac:dyDescent="0.25">
      <c r="C28" s="48"/>
    </row>
    <row r="29" spans="2:9" x14ac:dyDescent="0.25">
      <c r="B29" t="s">
        <v>43</v>
      </c>
      <c r="C29" s="48"/>
      <c r="D29" s="19">
        <v>1135302.6199999999</v>
      </c>
      <c r="F29" s="25"/>
    </row>
    <row r="30" spans="2:9" x14ac:dyDescent="0.25">
      <c r="B30" t="s">
        <v>31</v>
      </c>
      <c r="D30" s="4"/>
      <c r="F30" s="25"/>
    </row>
    <row r="31" spans="2:9" x14ac:dyDescent="0.25">
      <c r="B31" t="s">
        <v>32</v>
      </c>
      <c r="D31" s="4"/>
      <c r="F31" s="25"/>
    </row>
    <row r="32" spans="2:9" x14ac:dyDescent="0.25">
      <c r="B32" t="s">
        <v>33</v>
      </c>
      <c r="D32" s="4"/>
      <c r="E32" s="4">
        <v>0</v>
      </c>
      <c r="F32" s="25"/>
    </row>
    <row r="33" spans="2:10" x14ac:dyDescent="0.25">
      <c r="B33" t="s">
        <v>42</v>
      </c>
      <c r="D33" s="4">
        <v>1877.95</v>
      </c>
      <c r="F33" s="25"/>
    </row>
    <row r="34" spans="2:10" ht="15.75" thickBot="1" x14ac:dyDescent="0.3">
      <c r="B34" s="38" t="s">
        <v>28</v>
      </c>
      <c r="D34" s="44">
        <f>+D29+D32+D33</f>
        <v>1137180.5699999998</v>
      </c>
    </row>
    <row r="35" spans="2:10" ht="15.75" thickTop="1" x14ac:dyDescent="0.25">
      <c r="J35" s="25"/>
    </row>
    <row r="36" spans="2:10" ht="15.75" thickBot="1" x14ac:dyDescent="0.3">
      <c r="B36" t="s">
        <v>34</v>
      </c>
      <c r="D36" s="44">
        <f>+D25-D34</f>
        <v>3069397.5100000012</v>
      </c>
      <c r="F36" s="25"/>
    </row>
    <row r="37" spans="2:10" ht="15.75" thickTop="1" x14ac:dyDescent="0.25">
      <c r="F37" t="s">
        <v>35</v>
      </c>
    </row>
    <row r="38" spans="2:10" x14ac:dyDescent="0.25">
      <c r="D38" s="4"/>
    </row>
    <row r="39" spans="2:10" x14ac:dyDescent="0.25">
      <c r="D39" s="4"/>
    </row>
    <row r="40" spans="2:10" x14ac:dyDescent="0.25">
      <c r="D40" s="4"/>
    </row>
    <row r="43" spans="2:10" x14ac:dyDescent="0.25">
      <c r="D43" s="25"/>
    </row>
    <row r="44" spans="2:10" x14ac:dyDescent="0.25">
      <c r="B44" s="40" t="s">
        <v>36</v>
      </c>
      <c r="F44" s="40" t="s">
        <v>37</v>
      </c>
    </row>
    <row r="45" spans="2:10" x14ac:dyDescent="0.25">
      <c r="B45" s="42" t="s">
        <v>38</v>
      </c>
      <c r="D45" t="s">
        <v>39</v>
      </c>
      <c r="F45" s="38" t="s">
        <v>40</v>
      </c>
    </row>
    <row r="46" spans="2:10" x14ac:dyDescent="0.25">
      <c r="B46" s="40"/>
      <c r="D46" s="59"/>
      <c r="F46" s="60"/>
      <c r="G46" s="20"/>
    </row>
    <row r="47" spans="2:10" x14ac:dyDescent="0.25">
      <c r="B47" s="5"/>
      <c r="D47" s="75"/>
      <c r="E47" s="75"/>
      <c r="F47" s="75"/>
      <c r="G47" s="75"/>
    </row>
    <row r="48" spans="2:10" x14ac:dyDescent="0.25">
      <c r="B48" s="61"/>
      <c r="C48" s="62"/>
      <c r="D48" s="63"/>
      <c r="E48" s="62"/>
      <c r="F48" s="62"/>
    </row>
  </sheetData>
  <mergeCells count="6">
    <mergeCell ref="D47:G47"/>
    <mergeCell ref="B7:F7"/>
    <mergeCell ref="B8:F8"/>
    <mergeCell ref="B9:F9"/>
    <mergeCell ref="B10:F10"/>
    <mergeCell ref="B11:F11"/>
  </mergeCells>
  <pageMargins left="0.16" right="0.16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36BDBDA6FB4CA9E5018B544A0AAD" ma:contentTypeVersion="4" ma:contentTypeDescription="Create a new document." ma:contentTypeScope="" ma:versionID="4f031c1a850dd2c8aa106c80421e683c">
  <xsd:schema xmlns:xsd="http://www.w3.org/2001/XMLSchema" xmlns:xs="http://www.w3.org/2001/XMLSchema" xmlns:p="http://schemas.microsoft.com/office/2006/metadata/properties" xmlns:ns3="1d0045c0-b23f-4ecf-97e1-38e186ecfbdb" targetNamespace="http://schemas.microsoft.com/office/2006/metadata/properties" ma:root="true" ma:fieldsID="e0398ff2af09779f9dbe435bdfb95b29" ns3:_="">
    <xsd:import namespace="1d0045c0-b23f-4ecf-97e1-38e186ecfbd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045c0-b23f-4ecf-97e1-38e186ecfbd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FA20B-CB14-47D3-8A99-BE5E701C5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045c0-b23f-4ecf-97e1-38e186ecfb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906487-E67F-431B-8E3F-69CFC3575C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0D209-8850-4B41-A186-AD507E56E18E}">
  <ds:schemaRefs>
    <ds:schemaRef ds:uri="http://purl.org/dc/elements/1.1/"/>
    <ds:schemaRef ds:uri="http://www.w3.org/XML/1998/namespace"/>
    <ds:schemaRef ds:uri="http://schemas.microsoft.com/office/2006/documentManagement/types"/>
    <ds:schemaRef ds:uri="1d0045c0-b23f-4ecf-97e1-38e186ecfbdb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ENERO-2026</vt:lpstr>
      <vt:lpstr>ENERO-2026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cp:lastPrinted>2026-02-10T18:43:17Z</cp:lastPrinted>
  <dcterms:created xsi:type="dcterms:W3CDTF">2026-02-06T13:33:16Z</dcterms:created>
  <dcterms:modified xsi:type="dcterms:W3CDTF">2026-02-17T18:21:11Z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0x010100576C36BDBDA6FB4CA9E5018B544A0AAD</vt:lpwstr>
  </property>
</Properties>
</file>