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MAYO 2025\"/>
    </mc:Choice>
  </mc:AlternateContent>
  <xr:revisionPtr revIDLastSave="0" documentId="13_ncr:1_{9E3E6E6A-F2E6-4F24-9B43-3B1908556206}" xr6:coauthVersionLast="47" xr6:coauthVersionMax="47" xr10:uidLastSave="{00000000-0000-0000-0000-000000000000}"/>
  <bookViews>
    <workbookView xWindow="-120" yWindow="-120" windowWidth="29040" windowHeight="15720" xr2:uid="{44C3F7B6-CABE-4364-B953-2FDA2E6BAE6A}"/>
  </bookViews>
  <sheets>
    <sheet name="LIBRO BANCO MAYO-2025" sheetId="1" r:id="rId1"/>
    <sheet name="MAYO-202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2" l="1"/>
  <c r="D22" i="2"/>
  <c r="D25" i="2" s="1"/>
  <c r="D36" i="2" s="1"/>
  <c r="E20" i="1"/>
  <c r="D20" i="1"/>
  <c r="F20" i="1" s="1"/>
  <c r="E19" i="1"/>
  <c r="F10" i="1"/>
  <c r="F11" i="1" s="1"/>
  <c r="F12" i="1" s="1"/>
  <c r="F13" i="1" s="1"/>
  <c r="F14" i="1" s="1"/>
  <c r="F15" i="1" s="1"/>
  <c r="F16" i="1" s="1"/>
  <c r="F17" i="1" s="1"/>
  <c r="F18" i="1" s="1"/>
  <c r="F19" i="1" s="1"/>
</calcChain>
</file>

<file path=xl/sharedStrings.xml><?xml version="1.0" encoding="utf-8"?>
<sst xmlns="http://schemas.openxmlformats.org/spreadsheetml/2006/main" count="59" uniqueCount="54">
  <si>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</si>
  <si>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</si>
  <si>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</si>
  <si>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>DEL 1ERO AL 31 DE MAYO-2025</t>
  </si>
  <si>
    <t xml:space="preserve">                     Cuenta  Bancaria  No: 010-238983-7</t>
  </si>
  <si>
    <t>Balance Inicial</t>
  </si>
  <si>
    <t>FECHA</t>
  </si>
  <si>
    <t>No. Ck/Transf.</t>
  </si>
  <si>
    <t>Descripción</t>
  </si>
  <si>
    <t>Débitos</t>
  </si>
  <si>
    <t>Créditos</t>
  </si>
  <si>
    <t xml:space="preserve">Balance </t>
  </si>
  <si>
    <t>NULO</t>
  </si>
  <si>
    <t>SEVILLA CIPION -CUSTODIO-</t>
  </si>
  <si>
    <t>SEVILLA CIPION -PAGADOR-</t>
  </si>
  <si>
    <t>PARDAS SOLUTIONS, SRL</t>
  </si>
  <si>
    <t>2505523000300110000-</t>
  </si>
  <si>
    <t>APORTE ECONOMICO DEL ANGLOAMERICANA DE SEGURO PARA EL DÍA DE LAS MADRE</t>
  </si>
  <si>
    <t>250528000300040028-</t>
  </si>
  <si>
    <t>DEPOSITO POR REEMBOLSO (SOBRANTE CK PAGADOR)</t>
  </si>
  <si>
    <t>COLECTOR DE IMPUESTOS INTERNOS</t>
  </si>
  <si>
    <t>4524000016294/9990002</t>
  </si>
  <si>
    <t>CARGOS BANCARIOS MAYO-2025</t>
  </si>
  <si>
    <t>TOTALES</t>
  </si>
  <si>
    <t xml:space="preserve"> </t>
  </si>
  <si>
    <t xml:space="preserve">       Prep. por:  Lic. Jose A. Soriano Cordero</t>
  </si>
  <si>
    <t>Prep. por:  Lic. Jose A. Soriano Cordero</t>
  </si>
  <si>
    <t xml:space="preserve">                       Aprob. por: Lic. David  Minaya Peña</t>
  </si>
  <si>
    <t xml:space="preserve">      SUB- Encargado de Cuentas por Pagar</t>
  </si>
  <si>
    <t xml:space="preserve">                 Director Administrativo y Financiero</t>
  </si>
  <si>
    <t xml:space="preserve">DIRECCIÓN GENERAL DE SEGURIDAD DE TRANSITO Y TRANSPORTE TERRESTRE </t>
  </si>
  <si>
    <t xml:space="preserve">RELACIÓN DE INGRESOS Y EGRESOS </t>
  </si>
  <si>
    <t>CORRESPONDIENTE AL MES DE  MAYO-2025</t>
  </si>
  <si>
    <t>CUENTA CORRIENTE OPERATIVA NO. 010-238983-7</t>
  </si>
  <si>
    <t>VALORES EN RD$</t>
  </si>
  <si>
    <t>BCE. INICIAL S/ CONCILIACIÓN</t>
  </si>
  <si>
    <t>MÁS:</t>
  </si>
  <si>
    <t>INGRESOS</t>
  </si>
  <si>
    <t>VALOR</t>
  </si>
  <si>
    <t>CONCEPTO</t>
  </si>
  <si>
    <t xml:space="preserve">SUB TOTAL </t>
  </si>
  <si>
    <t>TOTAL</t>
  </si>
  <si>
    <t>MENOS:</t>
  </si>
  <si>
    <t>EGRESOS</t>
  </si>
  <si>
    <t>CKS. EMITIDOS  MAYO-2025 (VER ANEXOS)</t>
  </si>
  <si>
    <t xml:space="preserve">N/D </t>
  </si>
  <si>
    <t>N/C</t>
  </si>
  <si>
    <t>TRANSFERENCIA A TERCEROS</t>
  </si>
  <si>
    <t xml:space="preserve">CARGOS BANCARIOS  MAYO-2025 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</si>
  <si>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</si>
  <si>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</si>
  <si>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Aprob. por: Lic. David  Minaya Peña</t>
  </si>
  <si>
    <t>SUB- Encargado de Cuentas por Pagar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</si>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</sst>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7" fillId="0" borderId="1" xfId="0" applyFont="1" applyBorder="1"/>
    <xf numFmtId="0" fontId="5" fillId="0" borderId="2" xfId="0" applyFont="1" applyBorder="1"/>
    <xf numFmtId="0" fontId="5" fillId="0" borderId="3" xfId="0" applyFont="1" applyBorder="1"/>
    <xf numFmtId="164" fontId="7" fillId="0" borderId="2" xfId="2" applyFont="1" applyBorder="1" applyAlignment="1"/>
    <xf numFmtId="164" fontId="7" fillId="0" borderId="3" xfId="2" applyFont="1" applyBorder="1" applyAlignment="1"/>
    <xf numFmtId="164" fontId="7" fillId="0" borderId="1" xfId="2" applyFont="1" applyBorder="1" applyAlignment="1">
      <alignment horizontal="right"/>
    </xf>
    <xf numFmtId="0" fontId="8" fillId="0" borderId="4" xfId="0" applyFont="1" applyBorder="1"/>
    <xf numFmtId="0" fontId="8" fillId="0" borderId="5" xfId="0" applyFont="1" applyBorder="1"/>
    <xf numFmtId="164" fontId="8" fillId="0" borderId="6" xfId="2" applyFont="1" applyBorder="1"/>
    <xf numFmtId="43" fontId="2" fillId="0" borderId="4" xfId="1" applyFont="1" applyBorder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/>
    </xf>
    <xf numFmtId="164" fontId="2" fillId="0" borderId="8" xfId="2" applyFont="1" applyBorder="1" applyAlignment="1">
      <alignment horizontal="center"/>
    </xf>
    <xf numFmtId="164" fontId="2" fillId="0" borderId="5" xfId="2" applyFont="1" applyBorder="1" applyAlignment="1">
      <alignment horizontal="center"/>
    </xf>
    <xf numFmtId="164" fontId="2" fillId="0" borderId="4" xfId="2" applyFont="1" applyBorder="1" applyAlignment="1">
      <alignment horizontal="center"/>
    </xf>
    <xf numFmtId="164" fontId="2" fillId="0" borderId="4" xfId="2" applyFont="1" applyBorder="1" applyAlignment="1">
      <alignment horizontal="right"/>
    </xf>
    <xf numFmtId="43" fontId="0" fillId="0" borderId="0" xfId="0" applyNumberFormat="1"/>
    <xf numFmtId="14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4" xfId="2" applyFont="1" applyBorder="1" applyAlignment="1">
      <alignment horizontal="center"/>
    </xf>
    <xf numFmtId="164" fontId="1" fillId="0" borderId="5" xfId="2" applyFont="1" applyBorder="1" applyAlignment="1">
      <alignment horizontal="center"/>
    </xf>
    <xf numFmtId="43" fontId="1" fillId="0" borderId="4" xfId="1" applyFont="1" applyBorder="1" applyAlignment="1">
      <alignment horizontal="right"/>
    </xf>
    <xf numFmtId="164" fontId="0" fillId="0" borderId="4" xfId="2" applyFont="1" applyFill="1" applyBorder="1" applyAlignment="1">
      <alignment horizontal="left"/>
    </xf>
    <xf numFmtId="43" fontId="0" fillId="0" borderId="5" xfId="1" applyFont="1" applyBorder="1" applyAlignment="1">
      <alignment horizontal="center"/>
    </xf>
    <xf numFmtId="164" fontId="0" fillId="0" borderId="4" xfId="2" applyFont="1" applyFill="1" applyBorder="1" applyAlignment="1">
      <alignment horizontal="center"/>
    </xf>
    <xf numFmtId="43" fontId="1" fillId="0" borderId="5" xfId="1" applyFont="1" applyBorder="1"/>
    <xf numFmtId="43" fontId="0" fillId="0" borderId="8" xfId="1" applyFont="1" applyBorder="1" applyAlignment="1">
      <alignment horizontal="center"/>
    </xf>
    <xf numFmtId="43" fontId="1" fillId="0" borderId="8" xfId="1" applyFont="1" applyBorder="1" applyAlignment="1">
      <alignment horizontal="center" vertical="center"/>
    </xf>
    <xf numFmtId="164" fontId="1" fillId="0" borderId="4" xfId="2" applyFont="1" applyFill="1" applyBorder="1" applyAlignment="1">
      <alignment horizontal="left" wrapText="1"/>
    </xf>
    <xf numFmtId="164" fontId="1" fillId="0" borderId="4" xfId="2" applyFont="1" applyFill="1" applyBorder="1" applyAlignment="1">
      <alignment horizontal="left"/>
    </xf>
    <xf numFmtId="14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2" fillId="0" borderId="5" xfId="1" applyFont="1" applyBorder="1"/>
    <xf numFmtId="43" fontId="2" fillId="0" borderId="4" xfId="1" applyFont="1" applyBorder="1"/>
    <xf numFmtId="43" fontId="2" fillId="0" borderId="8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2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2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9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9" fillId="0" borderId="0" xfId="4" applyFont="1"/>
    <xf numFmtId="43" fontId="2" fillId="0" borderId="12" xfId="1" applyFont="1" applyBorder="1" applyAlignment="1">
      <alignment horizontal="right"/>
    </xf>
    <xf numFmtId="43" fontId="2" fillId="0" borderId="13" xfId="3" applyFont="1" applyBorder="1"/>
    <xf numFmtId="43" fontId="2" fillId="0" borderId="13" xfId="0" applyNumberFormat="1" applyFont="1" applyBorder="1"/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left" indent="5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2" fillId="0" borderId="5" xfId="2" applyFont="1" applyBorder="1" applyAlignment="1">
      <alignment horizontal="right"/>
    </xf>
    <xf numFmtId="164" fontId="2" fillId="0" borderId="7" xfId="2" applyFont="1" applyBorder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5">
    <cellStyle name="Millares" xfId="1" builtinId="3"/>
    <cellStyle name="Millares 2" xfId="2" xr:uid="{DE335E1B-493E-4E2E-AF8A-9BC94FC7ED20}"/>
    <cellStyle name="Millares 2 2" xfId="3" xr:uid="{9CF9CCA9-C9BC-4F45-A485-D9FE1EEED1F3}"/>
    <cellStyle name="Normal" xfId="0" builtinId="0"/>
    <cellStyle name="Normal 2" xfId="4" xr:uid="{3BB4D7FF-E0F1-44F5-B1D4-CACD1F9595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301565</xdr:colOff>
      <xdr:row>0</xdr:row>
      <xdr:rowOff>28577</xdr:rowOff>
    </xdr:from>
    <xdr:to>
      <xdr:col>1</xdr:col>
      <xdr:colOff>428625</xdr:colOff>
      <xdr:row>5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2DAC2C-859A-4372-B30C-6D438CED2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565" y="28577"/>
          <a:ext cx="917635" cy="11810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200025</xdr:colOff>
      <xdr:row>1</xdr:row>
      <xdr:rowOff>85223</xdr:rowOff>
    </xdr:from>
    <xdr:ext cx="885825" cy="810127"/>
    <xdr:pic>
      <xdr:nvPicPr>
        <xdr:cNvPr id="2" name="Imagen 1">
          <a:extLst>
            <a:ext uri="{FF2B5EF4-FFF2-40B4-BE49-F238E27FC236}">
              <a16:creationId xmlns:a16="http://schemas.microsoft.com/office/drawing/2014/main" id="{2630B17B-7354-4F3C-8028-9E14A4E76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885825" cy="81012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47895-BD76-48CE-8408-381572F5EEE3}">
  <dimension ref="A1:LG29"/>
  <sheetViews>
    <sheetView tabSelected="1" workbookViewId="0">
      <selection activeCell="I18" sqref="I18"/>
    </sheetView>
  </sheetViews>
  <sheetFormatPr baseColWidth="10" defaultColWidth="11" defaultRowHeight="15" x14ac:dyDescent="0.25"/>
  <cols>
    <col min="1" max="1" width="11.85546875" customWidth="1"/>
    <col min="2" max="2" width="22" customWidth="1"/>
    <col min="3" max="3" width="43" customWidth="1"/>
    <col min="4" max="4" width="15.5703125" bestFit="1" customWidth="1"/>
    <col min="5" max="5" width="15.85546875" customWidth="1"/>
    <col min="6" max="6" width="16.5703125" style="44" customWidth="1"/>
    <col min="7" max="8" width="13.140625" customWidth="1"/>
    <col min="9" max="9" width="11.5703125" bestFit="1" customWidth="1"/>
  </cols>
  <sheetData>
    <row r="1" spans="1:9" ht="18.75" x14ac:dyDescent="0.25">
      <c r="A1" s="1" t="s">
        <v>0</v>
      </c>
      <c r="B1" s="1"/>
      <c r="C1" s="1"/>
      <c r="D1" s="1"/>
      <c r="E1" s="1"/>
      <c r="F1" s="2"/>
    </row>
    <row r="2" spans="1:9" ht="15.75" x14ac:dyDescent="0.25">
      <c r="A2" s="70"/>
      <c r="B2" s="71"/>
      <c r="C2" s="71"/>
      <c r="D2" s="71"/>
      <c r="E2" s="71"/>
      <c r="F2" s="71"/>
    </row>
    <row r="3" spans="1:9" ht="15.75" x14ac:dyDescent="0.25">
      <c r="A3" s="70" t="s">
        <v>1</v>
      </c>
      <c r="B3" s="70"/>
      <c r="C3" s="70"/>
      <c r="D3" s="70"/>
      <c r="E3" s="70"/>
      <c r="F3" s="70"/>
    </row>
    <row r="4" spans="1:9" ht="15.75" x14ac:dyDescent="0.25">
      <c r="A4" s="72" t="s">
        <v>2</v>
      </c>
      <c r="B4" s="72"/>
      <c r="C4" s="72"/>
      <c r="D4" s="72"/>
      <c r="E4" s="72"/>
      <c r="F4" s="72"/>
    </row>
    <row r="5" spans="1:9" x14ac:dyDescent="0.25">
      <c r="A5" s="73" t="s">
        <v>3</v>
      </c>
      <c r="B5" s="73"/>
      <c r="C5" s="73"/>
      <c r="D5" s="73"/>
      <c r="E5" s="73"/>
      <c r="F5" s="73"/>
    </row>
    <row r="6" spans="1:9" ht="18" customHeight="1" x14ac:dyDescent="0.25">
      <c r="A6" s="3"/>
      <c r="B6" s="3"/>
      <c r="C6" s="3"/>
      <c r="D6" s="3"/>
      <c r="E6" s="3"/>
      <c r="F6" s="4"/>
    </row>
    <row r="7" spans="1:9" ht="15.75" x14ac:dyDescent="0.25">
      <c r="A7" s="5"/>
      <c r="B7" s="6" t="s">
        <v>4</v>
      </c>
      <c r="C7" s="7"/>
      <c r="D7" s="8"/>
      <c r="E7" s="9"/>
      <c r="F7" s="10"/>
    </row>
    <row r="8" spans="1:9" s="15" customFormat="1" x14ac:dyDescent="0.25">
      <c r="A8" s="11"/>
      <c r="B8" s="12"/>
      <c r="C8" s="13"/>
      <c r="D8" s="74" t="s">
        <v>5</v>
      </c>
      <c r="E8" s="75"/>
      <c r="F8" s="14">
        <v>5500614.9800000004</v>
      </c>
    </row>
    <row r="9" spans="1:9" x14ac:dyDescent="0.25">
      <c r="A9" s="16" t="s">
        <v>6</v>
      </c>
      <c r="B9" s="16" t="s">
        <v>7</v>
      </c>
      <c r="C9" s="17" t="s">
        <v>8</v>
      </c>
      <c r="D9" s="18" t="s">
        <v>9</v>
      </c>
      <c r="E9" s="19" t="s">
        <v>10</v>
      </c>
      <c r="F9" s="20" t="s">
        <v>11</v>
      </c>
      <c r="I9" s="21"/>
    </row>
    <row r="10" spans="1:9" x14ac:dyDescent="0.25">
      <c r="A10" s="22">
        <v>45786</v>
      </c>
      <c r="B10" s="23">
        <v>40625</v>
      </c>
      <c r="C10" s="24" t="s">
        <v>12</v>
      </c>
      <c r="D10" s="25"/>
      <c r="E10" s="18"/>
      <c r="F10" s="26">
        <f>+F8</f>
        <v>5500614.9800000004</v>
      </c>
      <c r="I10" s="21"/>
    </row>
    <row r="11" spans="1:9" x14ac:dyDescent="0.25">
      <c r="A11" s="22">
        <v>45786</v>
      </c>
      <c r="B11" s="23">
        <v>40626</v>
      </c>
      <c r="C11" s="27" t="s">
        <v>13</v>
      </c>
      <c r="D11" s="25"/>
      <c r="E11" s="28">
        <v>122805.22</v>
      </c>
      <c r="F11" s="26">
        <f>+F10-E11</f>
        <v>5377809.7600000007</v>
      </c>
      <c r="I11" s="21"/>
    </row>
    <row r="12" spans="1:9" x14ac:dyDescent="0.25">
      <c r="A12" s="22">
        <v>45796</v>
      </c>
      <c r="B12" s="23">
        <v>40627</v>
      </c>
      <c r="C12" s="29" t="s">
        <v>12</v>
      </c>
      <c r="D12" s="30"/>
      <c r="E12" s="28"/>
      <c r="F12" s="31">
        <f>+F11-E12</f>
        <v>5377809.7600000007</v>
      </c>
      <c r="I12" s="21"/>
    </row>
    <row r="13" spans="1:9" x14ac:dyDescent="0.25">
      <c r="A13" s="22">
        <v>45796</v>
      </c>
      <c r="B13" s="23">
        <v>40628</v>
      </c>
      <c r="C13" s="27" t="s">
        <v>14</v>
      </c>
      <c r="D13" s="25"/>
      <c r="E13" s="28">
        <v>200000</v>
      </c>
      <c r="F13" s="31">
        <f>+F12-E13</f>
        <v>5177809.7600000007</v>
      </c>
      <c r="I13" s="21"/>
    </row>
    <row r="14" spans="1:9" x14ac:dyDescent="0.25">
      <c r="A14" s="22">
        <v>45798</v>
      </c>
      <c r="B14" s="23">
        <v>40629</v>
      </c>
      <c r="C14" s="27" t="s">
        <v>15</v>
      </c>
      <c r="D14" s="25"/>
      <c r="E14" s="28">
        <v>201101.7</v>
      </c>
      <c r="F14" s="31">
        <f>+F13-E14</f>
        <v>4976708.0600000005</v>
      </c>
      <c r="I14" s="21"/>
    </row>
    <row r="15" spans="1:9" x14ac:dyDescent="0.25">
      <c r="A15" s="22">
        <v>45800</v>
      </c>
      <c r="B15" s="23">
        <v>40630</v>
      </c>
      <c r="C15" s="27" t="s">
        <v>14</v>
      </c>
      <c r="D15" s="25"/>
      <c r="E15" s="28">
        <v>100000</v>
      </c>
      <c r="F15" s="31">
        <f>+F14-E15</f>
        <v>4876708.0600000005</v>
      </c>
      <c r="I15" s="21"/>
    </row>
    <row r="16" spans="1:9" ht="30" x14ac:dyDescent="0.25">
      <c r="A16" s="22">
        <v>45800</v>
      </c>
      <c r="B16" s="32" t="s">
        <v>16</v>
      </c>
      <c r="C16" s="33" t="s">
        <v>17</v>
      </c>
      <c r="D16" s="25">
        <v>100000</v>
      </c>
      <c r="E16" s="28"/>
      <c r="F16" s="31">
        <f>+F15+D16</f>
        <v>4976708.0600000005</v>
      </c>
      <c r="I16" s="21"/>
    </row>
    <row r="17" spans="1:319" ht="30" x14ac:dyDescent="0.25">
      <c r="A17" s="22">
        <v>45805</v>
      </c>
      <c r="B17" s="23" t="s">
        <v>18</v>
      </c>
      <c r="C17" s="33" t="s">
        <v>19</v>
      </c>
      <c r="D17" s="25">
        <v>100</v>
      </c>
      <c r="E17" s="28"/>
      <c r="F17" s="31">
        <f>+F16+D17</f>
        <v>4976808.0600000005</v>
      </c>
      <c r="I17" s="21"/>
    </row>
    <row r="18" spans="1:319" x14ac:dyDescent="0.25">
      <c r="A18" s="22">
        <v>45806</v>
      </c>
      <c r="B18" s="23">
        <v>40631</v>
      </c>
      <c r="C18" s="34" t="s">
        <v>20</v>
      </c>
      <c r="D18" s="25"/>
      <c r="E18" s="28">
        <v>8898.2999999999993</v>
      </c>
      <c r="F18" s="31">
        <f>+F17-E18</f>
        <v>4967909.7600000007</v>
      </c>
      <c r="I18" s="21"/>
    </row>
    <row r="19" spans="1:319" x14ac:dyDescent="0.25">
      <c r="A19" s="22">
        <v>45808</v>
      </c>
      <c r="B19" s="23" t="s">
        <v>21</v>
      </c>
      <c r="C19" s="34" t="s">
        <v>22</v>
      </c>
      <c r="D19" s="25"/>
      <c r="E19" s="28">
        <f>301.65+184.21+300+150+175</f>
        <v>1110.8600000000001</v>
      </c>
      <c r="F19" s="31">
        <f>+F18-E19</f>
        <v>4966798.9000000004</v>
      </c>
      <c r="I19" s="21"/>
    </row>
    <row r="20" spans="1:319" ht="15.75" x14ac:dyDescent="0.25">
      <c r="A20" s="35"/>
      <c r="B20" s="36"/>
      <c r="C20" s="37" t="s">
        <v>23</v>
      </c>
      <c r="D20" s="38">
        <f>SUM(D12:D19)</f>
        <v>100100</v>
      </c>
      <c r="E20" s="39">
        <f>SUM(E11:E19)</f>
        <v>633916.07999999996</v>
      </c>
      <c r="F20" s="40">
        <f>+F8+D20-E20</f>
        <v>4966798.9000000004</v>
      </c>
      <c r="G20" s="21"/>
      <c r="H20" s="21"/>
    </row>
    <row r="21" spans="1:319" x14ac:dyDescent="0.25">
      <c r="B21" s="41"/>
      <c r="D21" s="42"/>
      <c r="E21" s="21"/>
      <c r="F21" s="43"/>
      <c r="G21" s="21"/>
      <c r="H21" s="21"/>
    </row>
    <row r="22" spans="1:319" x14ac:dyDescent="0.25">
      <c r="B22" s="41"/>
      <c r="D22" s="42"/>
      <c r="E22" s="21"/>
      <c r="F22" s="43"/>
      <c r="H22" s="21"/>
    </row>
    <row r="23" spans="1:319" x14ac:dyDescent="0.25">
      <c r="B23" s="41"/>
      <c r="D23" s="42"/>
      <c r="E23" s="21"/>
      <c r="F23" s="43"/>
      <c r="G23" s="21"/>
      <c r="H23" s="21"/>
      <c r="LG23">
        <v>0</v>
      </c>
    </row>
    <row r="24" spans="1:319" x14ac:dyDescent="0.25">
      <c r="B24" s="41"/>
      <c r="D24" s="42"/>
      <c r="E24" s="21"/>
      <c r="F24" s="43"/>
      <c r="H24" s="21"/>
    </row>
    <row r="25" spans="1:319" x14ac:dyDescent="0.25">
      <c r="C25" s="21"/>
      <c r="D25" s="21"/>
      <c r="E25" s="21"/>
      <c r="F25" s="43"/>
      <c r="H25" s="21"/>
    </row>
    <row r="26" spans="1:319" x14ac:dyDescent="0.25">
      <c r="C26" s="21"/>
      <c r="D26" s="21"/>
      <c r="E26" s="21"/>
      <c r="F26" s="43"/>
      <c r="G26" s="21" t="s">
        <v>24</v>
      </c>
      <c r="H26" s="21"/>
    </row>
    <row r="27" spans="1:319" x14ac:dyDescent="0.25">
      <c r="D27" s="21"/>
      <c r="H27" s="21"/>
    </row>
    <row r="28" spans="1:319" x14ac:dyDescent="0.25">
      <c r="A28" s="45" t="s">
        <v>25</v>
      </c>
      <c r="B28" s="45" t="s">
        <v>26</v>
      </c>
      <c r="D28" s="76" t="s">
        <v>27</v>
      </c>
      <c r="E28" s="76"/>
      <c r="F28" s="76"/>
      <c r="H28" s="21"/>
    </row>
    <row r="29" spans="1:319" x14ac:dyDescent="0.25">
      <c r="A29" s="46" t="s">
        <v>28</v>
      </c>
      <c r="B29" s="46"/>
      <c r="C29" s="46"/>
      <c r="D29" s="69" t="s">
        <v>29</v>
      </c>
      <c r="E29" s="69"/>
      <c r="F29" s="69"/>
      <c r="G29" s="69"/>
      <c r="H29" s="69"/>
    </row>
  </sheetData>
  <mergeCells count="7">
    <mergeCell ref="D29:H29"/>
    <mergeCell ref="A2:F2"/>
    <mergeCell ref="A3:F3"/>
    <mergeCell ref="A4:F4"/>
    <mergeCell ref="A5:F5"/>
    <mergeCell ref="D8:E8"/>
    <mergeCell ref="D28:F2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FFAA-BD4C-4CCD-AE43-C9FC48B92162}">
  <dimension ref="B6:G48"/>
  <sheetViews>
    <sheetView topLeftCell="A22" workbookViewId="0"/>
  </sheetViews>
  <sheetFormatPr baseColWidth="10" defaultColWidth="11" defaultRowHeight="15" x14ac:dyDescent="0.2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</cols>
  <sheetData>
    <row r="6" spans="2:6" ht="12" customHeight="1" x14ac:dyDescent="0.25"/>
    <row r="7" spans="2:6" x14ac:dyDescent="0.25">
      <c r="B7" s="76" t="s">
        <v>30</v>
      </c>
      <c r="C7" s="76"/>
      <c r="D7" s="76"/>
      <c r="E7" s="76"/>
      <c r="F7" s="76"/>
    </row>
    <row r="8" spans="2:6" x14ac:dyDescent="0.25">
      <c r="B8" s="76" t="s">
        <v>31</v>
      </c>
      <c r="C8" s="76"/>
      <c r="D8" s="76"/>
      <c r="E8" s="76"/>
      <c r="F8" s="76"/>
    </row>
    <row r="9" spans="2:6" x14ac:dyDescent="0.25">
      <c r="B9" s="77" t="s">
        <v>32</v>
      </c>
      <c r="C9" s="77"/>
      <c r="D9" s="77"/>
      <c r="E9" s="77"/>
      <c r="F9" s="77"/>
    </row>
    <row r="10" spans="2:6" x14ac:dyDescent="0.25">
      <c r="B10" s="78" t="s">
        <v>33</v>
      </c>
      <c r="C10" s="78"/>
      <c r="D10" s="78"/>
      <c r="E10" s="78"/>
      <c r="F10" s="78"/>
    </row>
    <row r="11" spans="2:6" x14ac:dyDescent="0.25">
      <c r="B11" s="78" t="s">
        <v>34</v>
      </c>
      <c r="C11" s="78"/>
      <c r="D11" s="78"/>
      <c r="E11" s="78"/>
      <c r="F11" s="78"/>
    </row>
    <row r="12" spans="2:6" x14ac:dyDescent="0.25">
      <c r="B12" s="41"/>
      <c r="C12" s="41"/>
      <c r="D12" s="41"/>
      <c r="E12" s="41"/>
      <c r="F12" s="41"/>
    </row>
    <row r="13" spans="2:6" x14ac:dyDescent="0.25">
      <c r="B13" s="48" t="s">
        <v>35</v>
      </c>
      <c r="C13" s="41"/>
      <c r="D13" s="49">
        <v>5500614.9800000004</v>
      </c>
      <c r="E13" s="41"/>
      <c r="F13" s="41"/>
    </row>
    <row r="14" spans="2:6" x14ac:dyDescent="0.25">
      <c r="B14" s="48"/>
      <c r="C14" s="41"/>
      <c r="D14" s="50"/>
      <c r="E14" s="41"/>
      <c r="F14" s="41"/>
    </row>
    <row r="15" spans="2:6" x14ac:dyDescent="0.25">
      <c r="B15" s="48" t="s">
        <v>36</v>
      </c>
      <c r="D15" s="51"/>
    </row>
    <row r="16" spans="2:6" x14ac:dyDescent="0.25">
      <c r="B16" t="s">
        <v>37</v>
      </c>
      <c r="D16" s="51">
        <v>100100</v>
      </c>
    </row>
    <row r="17" spans="2:6" x14ac:dyDescent="0.25">
      <c r="B17" s="52"/>
      <c r="D17" s="51"/>
    </row>
    <row r="18" spans="2:6" ht="15.75" thickBot="1" x14ac:dyDescent="0.3">
      <c r="D18" s="53"/>
    </row>
    <row r="19" spans="2:6" ht="15.75" thickBot="1" x14ac:dyDescent="0.3">
      <c r="B19" s="54" t="s">
        <v>6</v>
      </c>
      <c r="C19" s="55"/>
      <c r="D19" s="56" t="s">
        <v>38</v>
      </c>
      <c r="E19" s="55"/>
      <c r="F19" s="57" t="s">
        <v>39</v>
      </c>
    </row>
    <row r="20" spans="2:6" ht="7.5" customHeight="1" x14ac:dyDescent="0.25">
      <c r="C20" s="15"/>
      <c r="D20" s="45"/>
      <c r="E20" s="15"/>
      <c r="F20" s="45"/>
    </row>
    <row r="21" spans="2:6" x14ac:dyDescent="0.25">
      <c r="B21" s="58"/>
      <c r="D21" s="59"/>
      <c r="F21" s="60"/>
    </row>
    <row r="22" spans="2:6" ht="15.75" thickBot="1" x14ac:dyDescent="0.3">
      <c r="B22" s="41" t="s">
        <v>40</v>
      </c>
      <c r="C22" s="53"/>
      <c r="D22" s="61">
        <f>+D13+D16</f>
        <v>5600714.9800000004</v>
      </c>
    </row>
    <row r="23" spans="2:6" x14ac:dyDescent="0.25">
      <c r="B23" s="48"/>
      <c r="C23" s="53"/>
      <c r="D23" s="51"/>
    </row>
    <row r="24" spans="2:6" x14ac:dyDescent="0.25">
      <c r="B24" s="48"/>
      <c r="C24" s="53"/>
      <c r="D24" s="51"/>
    </row>
    <row r="25" spans="2:6" ht="15.75" thickBot="1" x14ac:dyDescent="0.3">
      <c r="B25" s="41" t="s">
        <v>41</v>
      </c>
      <c r="C25" s="53"/>
      <c r="D25" s="62">
        <f>SUM(D22:D24)</f>
        <v>5600714.9800000004</v>
      </c>
      <c r="F25" s="21"/>
    </row>
    <row r="26" spans="2:6" ht="15.75" thickTop="1" x14ac:dyDescent="0.25">
      <c r="B26" t="s">
        <v>42</v>
      </c>
      <c r="C26" s="53"/>
      <c r="D26" s="53"/>
    </row>
    <row r="27" spans="2:6" x14ac:dyDescent="0.25">
      <c r="B27" t="s">
        <v>43</v>
      </c>
      <c r="C27" s="53"/>
    </row>
    <row r="28" spans="2:6" x14ac:dyDescent="0.25">
      <c r="C28" s="53"/>
    </row>
    <row r="29" spans="2:6" x14ac:dyDescent="0.25">
      <c r="B29" s="46" t="s">
        <v>44</v>
      </c>
      <c r="C29" s="53"/>
      <c r="D29" s="53">
        <v>632805.22</v>
      </c>
      <c r="F29" s="21"/>
    </row>
    <row r="30" spans="2:6" x14ac:dyDescent="0.25">
      <c r="B30" t="s">
        <v>45</v>
      </c>
      <c r="D30" s="42"/>
      <c r="F30" s="21"/>
    </row>
    <row r="31" spans="2:6" x14ac:dyDescent="0.25">
      <c r="B31" t="s">
        <v>46</v>
      </c>
      <c r="D31" s="42"/>
      <c r="F31" s="21"/>
    </row>
    <row r="32" spans="2:6" x14ac:dyDescent="0.25">
      <c r="B32" t="s">
        <v>47</v>
      </c>
      <c r="D32" s="42"/>
      <c r="E32" s="42">
        <v>0</v>
      </c>
      <c r="F32" s="21"/>
    </row>
    <row r="33" spans="2:7" x14ac:dyDescent="0.25">
      <c r="B33" s="46" t="s">
        <v>48</v>
      </c>
      <c r="D33" s="42">
        <v>1110.8600000000001</v>
      </c>
      <c r="F33" s="21"/>
    </row>
    <row r="34" spans="2:7" ht="15.75" thickBot="1" x14ac:dyDescent="0.3">
      <c r="B34" s="41" t="s">
        <v>41</v>
      </c>
      <c r="D34" s="63">
        <f>SUM(D29:D33)</f>
        <v>633916.07999999996</v>
      </c>
    </row>
    <row r="35" spans="2:7" ht="15.75" thickTop="1" x14ac:dyDescent="0.25"/>
    <row r="36" spans="2:7" ht="15.75" thickBot="1" x14ac:dyDescent="0.3">
      <c r="B36" t="s">
        <v>49</v>
      </c>
      <c r="D36" s="63">
        <f>+D25-D34</f>
        <v>4966798.9000000004</v>
      </c>
      <c r="F36" s="21"/>
    </row>
    <row r="37" spans="2:7" ht="15.75" thickTop="1" x14ac:dyDescent="0.25">
      <c r="F37" t="s">
        <v>50</v>
      </c>
    </row>
    <row r="38" spans="2:7" x14ac:dyDescent="0.25">
      <c r="D38" s="42"/>
    </row>
    <row r="39" spans="2:7" x14ac:dyDescent="0.25">
      <c r="D39" s="42"/>
    </row>
    <row r="40" spans="2:7" x14ac:dyDescent="0.25">
      <c r="D40" s="42"/>
    </row>
    <row r="43" spans="2:7" x14ac:dyDescent="0.25">
      <c r="D43" s="21"/>
    </row>
    <row r="44" spans="2:7" x14ac:dyDescent="0.25">
      <c r="B44" s="45" t="s">
        <v>26</v>
      </c>
      <c r="F44" s="45" t="s">
        <v>51</v>
      </c>
    </row>
    <row r="45" spans="2:7" x14ac:dyDescent="0.25">
      <c r="B45" s="47" t="s">
        <v>52</v>
      </c>
      <c r="F45" s="41" t="s">
        <v>53</v>
      </c>
    </row>
    <row r="46" spans="2:7" x14ac:dyDescent="0.25">
      <c r="B46" s="45"/>
      <c r="D46" s="64"/>
      <c r="F46" s="65"/>
      <c r="G46" s="15"/>
    </row>
    <row r="47" spans="2:7" x14ac:dyDescent="0.25">
      <c r="B47" s="3"/>
      <c r="D47" s="73"/>
      <c r="E47" s="73"/>
      <c r="F47" s="73"/>
      <c r="G47" s="73"/>
    </row>
    <row r="48" spans="2:7" x14ac:dyDescent="0.25">
      <c r="B48" s="66"/>
      <c r="C48" s="67"/>
      <c r="D48" s="68"/>
      <c r="E48" s="67"/>
      <c r="F48" s="67"/>
    </row>
  </sheetData>
  <mergeCells count="6">
    <mergeCell ref="D47:G47"/>
    <mergeCell ref="B7:F7"/>
    <mergeCell ref="B8:F8"/>
    <mergeCell ref="B9:F9"/>
    <mergeCell ref="B10:F10"/>
    <mergeCell ref="B11:F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 MAYO-2025</vt:lpstr>
      <vt:lpstr>MAYO-2025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SubEncargado Cuentas x Pagar Digesett</dc:creator>
  <cp:lastModifiedBy>Subencargado Contabilidad DIGESETT</cp:lastModifiedBy>
  <dcterms:created xsi:type="dcterms:W3CDTF">2025-06-09T18:50:05Z</dcterms:created>
  <dcterms:modified xsi:type="dcterms:W3CDTF">2025-06-09T19:12:17Z</dcterms:modified>
</cp:coreProperties>
</file>