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ATA-NUBE\OneDrive - Dirección General de Seguridad de Tránsito y Transporte Terrestre (DIGESETT)\Escritorio\"/>
    </mc:Choice>
  </mc:AlternateContent>
  <xr:revisionPtr revIDLastSave="0" documentId="8_{F0726695-4617-404E-829D-D02F6FD827F0}" xr6:coauthVersionLast="47" xr6:coauthVersionMax="47" xr10:uidLastSave="{00000000-0000-0000-0000-000000000000}"/>
  <bookViews>
    <workbookView xWindow="-120" yWindow="-120" windowWidth="21840" windowHeight="13140" xr2:uid="{C5576E16-8AEA-4B7B-8234-BC2A920EA3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22" i="2"/>
  <c r="D25" i="2" s="1"/>
  <c r="D36" i="2" s="1"/>
  <c r="E19" i="1"/>
  <c r="D19" i="1"/>
  <c r="F19" i="1" s="1"/>
  <c r="F10" i="1"/>
  <c r="F11" i="1" s="1"/>
  <c r="F12" i="1" s="1"/>
  <c r="F13" i="1" s="1"/>
  <c r="F14" i="1" s="1"/>
  <c r="F15" i="1" s="1"/>
  <c r="F16" i="1" s="1"/>
  <c r="F17" i="1" s="1"/>
  <c r="F18" i="1" s="1"/>
</calcChain>
</file>

<file path=xl/sharedStrings.xml><?xml version="1.0" encoding="utf-8"?>
<sst xmlns="http://schemas.openxmlformats.org/spreadsheetml/2006/main" count="56" uniqueCount="51">
  <si>
    <t>LIBRO BANCO</t>
  </si>
  <si>
    <t xml:space="preserve">    BANCO DE RESERVAS DE LA REPUBLICA DOMINICANA</t>
  </si>
  <si>
    <t>DEL 1ERO AL 31 DE DICIEMBRE-2025</t>
  </si>
  <si>
    <t xml:space="preserve">                     Cuenta  Bancaria  No: 010-238983-7</t>
  </si>
  <si>
    <t>Balance Inicial</t>
  </si>
  <si>
    <t>FECHA</t>
  </si>
  <si>
    <t>No. Ck/Transf.</t>
  </si>
  <si>
    <t>Descripción</t>
  </si>
  <si>
    <t>Débitos</t>
  </si>
  <si>
    <t>Créditos</t>
  </si>
  <si>
    <t xml:space="preserve">Balance </t>
  </si>
  <si>
    <t>DEPOSITO CK A CTA CORRIENTE</t>
  </si>
  <si>
    <t>ELIZABETH PANIAGUA NINA (PAGADOR)</t>
  </si>
  <si>
    <t>ELIZABETH PANIAGUA NINA (CUSTODIA)</t>
  </si>
  <si>
    <t>DEPOSITO  A CTA CORRIENTE</t>
  </si>
  <si>
    <t>31/12/202</t>
  </si>
  <si>
    <t>PARDAS SOLUTIONS</t>
  </si>
  <si>
    <t>4524000031155-9990002</t>
  </si>
  <si>
    <t>CARGOS BANCARIOS A DICIEMBRE-25</t>
  </si>
  <si>
    <t>TOTALES</t>
  </si>
  <si>
    <t xml:space="preserve"> </t>
  </si>
  <si>
    <t xml:space="preserve">      Prep. por:  Lic. Jose A. Soriano Cordero</t>
  </si>
  <si>
    <t xml:space="preserve">                       Aprob. por: Lic. David  Minaya Peña</t>
  </si>
  <si>
    <t xml:space="preserve">      SUB- Encargado de Cuentas por Pagar</t>
  </si>
  <si>
    <t xml:space="preserve">                        Director Administrativo y Financiero</t>
  </si>
  <si>
    <t xml:space="preserve">DIRECCIÓN GENERAL DE SEGURIDAD DE TRANSITO Y TRANSPORTE TERRESTRE </t>
  </si>
  <si>
    <t xml:space="preserve">RELACIÓN DE INGRESOS Y EGRESOS </t>
  </si>
  <si>
    <t>CORRESPONDIENTE AL MES DE  DICIEMBRE-2025</t>
  </si>
  <si>
    <t>CUENTA CORRIENTE OPERATIVA NO. 010-238983-7</t>
  </si>
  <si>
    <t>VALORES EN RD$</t>
  </si>
  <si>
    <t>BCE. INICIAL S/ CONCILIACIÓN</t>
  </si>
  <si>
    <t>MÁS:</t>
  </si>
  <si>
    <t>INGRESOS</t>
  </si>
  <si>
    <t>VALOR</t>
  </si>
  <si>
    <t>CONCEPTO</t>
  </si>
  <si>
    <t xml:space="preserve">SUB TOTAL </t>
  </si>
  <si>
    <t>TOTAL</t>
  </si>
  <si>
    <t>MENOS:</t>
  </si>
  <si>
    <t>EGRESOS</t>
  </si>
  <si>
    <t>CKS. EMITIDOS  DICIEMBRE-2025 (VER ANEXOS)</t>
  </si>
  <si>
    <t xml:space="preserve">N/D </t>
  </si>
  <si>
    <t>N/C</t>
  </si>
  <si>
    <t>TRANSFERENCIA A TERCEROS</t>
  </si>
  <si>
    <t xml:space="preserve">CARGOS BANCARIOS DICIEMBRE-2025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</si>
  <si>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</si>
  <si>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</si>
  <si>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Jose A. Soriano Cordero</t>
  </si>
  <si>
    <t xml:space="preserve">      Aprob. por: Lic. David  Minaya Peña</t>
  </si>
  <si>
    <t>SUB- Encargado de Cuentas por Pagar</t>
  </si>
  <si>
    <t xml:space="preserve">  </t>
  </si>
  <si>
    <t xml:space="preserve">     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</si>
</sst>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right" vertical="center"/>
    </xf>
    <xf numFmtId="43" fontId="0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43" fontId="6" fillId="0" borderId="0" xfId="1" applyFont="1" applyAlignment="1">
      <alignment horizontal="right"/>
    </xf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4" fontId="7" fillId="0" borderId="2" xfId="2" applyFont="1" applyBorder="1" applyAlignment="1"/>
    <xf numFmtId="43" fontId="7" fillId="0" borderId="3" xfId="1" applyFont="1" applyBorder="1" applyAlignment="1"/>
    <xf numFmtId="43" fontId="7" fillId="0" borderId="1" xfId="1" applyFont="1" applyBorder="1" applyAlignment="1">
      <alignment horizontal="right"/>
    </xf>
    <xf numFmtId="43" fontId="1" fillId="0" borderId="0" xfId="1" applyFont="1"/>
    <xf numFmtId="0" fontId="8" fillId="0" borderId="4" xfId="0" applyFont="1" applyBorder="1"/>
    <xf numFmtId="0" fontId="8" fillId="0" borderId="5" xfId="0" applyFont="1" applyBorder="1"/>
    <xf numFmtId="164" fontId="8" fillId="0" borderId="6" xfId="2" applyFont="1" applyBorder="1"/>
    <xf numFmtId="164" fontId="2" fillId="0" borderId="5" xfId="2" applyFont="1" applyBorder="1" applyAlignment="1">
      <alignment horizontal="right"/>
    </xf>
    <xf numFmtId="164" fontId="2" fillId="0" borderId="7" xfId="2" applyFont="1" applyBorder="1" applyAlignment="1">
      <alignment horizontal="right"/>
    </xf>
    <xf numFmtId="43" fontId="2" fillId="0" borderId="4" xfId="1" applyFont="1" applyBorder="1" applyAlignment="1">
      <alignment horizontal="right"/>
    </xf>
    <xf numFmtId="43" fontId="2" fillId="0" borderId="0" xfId="1" applyFont="1"/>
    <xf numFmtId="0" fontId="2" fillId="0" borderId="0" xfId="0" applyFont="1"/>
    <xf numFmtId="0" fontId="2" fillId="0" borderId="8" xfId="0" applyFont="1" applyBorder="1" applyAlignment="1">
      <alignment horizontal="center"/>
    </xf>
    <xf numFmtId="164" fontId="2" fillId="0" borderId="8" xfId="2" applyFont="1" applyBorder="1" applyAlignment="1">
      <alignment horizontal="center"/>
    </xf>
    <xf numFmtId="164" fontId="2" fillId="0" borderId="5" xfId="2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0" fillId="0" borderId="0" xfId="0" applyNumberFormat="1"/>
    <xf numFmtId="14" fontId="0" fillId="0" borderId="8" xfId="0" applyNumberForma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0" fillId="0" borderId="4" xfId="2" applyFont="1" applyFill="1" applyBorder="1" applyAlignment="1">
      <alignment horizontal="left"/>
    </xf>
    <xf numFmtId="43" fontId="1" fillId="0" borderId="5" xfId="1" applyFont="1" applyBorder="1"/>
    <xf numFmtId="43" fontId="0" fillId="0" borderId="5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14" fontId="1" fillId="0" borderId="8" xfId="0" applyNumberFormat="1" applyFont="1" applyBorder="1" applyAlignment="1">
      <alignment horizontal="center" vertical="center"/>
    </xf>
    <xf numFmtId="164" fontId="1" fillId="0" borderId="5" xfId="2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2" fillId="0" borderId="5" xfId="1" applyFont="1" applyBorder="1"/>
    <xf numFmtId="43" fontId="2" fillId="0" borderId="4" xfId="1" applyFont="1" applyBorder="1"/>
    <xf numFmtId="43" fontId="2" fillId="0" borderId="8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 indent="5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2" fillId="0" borderId="9" xfId="0" applyNumberFormat="1" applyFont="1" applyBorder="1"/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9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9" fillId="0" borderId="0" xfId="4" applyFont="1"/>
    <xf numFmtId="43" fontId="2" fillId="0" borderId="13" xfId="1" applyFont="1" applyBorder="1" applyAlignment="1">
      <alignment horizontal="right"/>
    </xf>
    <xf numFmtId="43" fontId="2" fillId="0" borderId="9" xfId="3" applyFont="1" applyBorder="1"/>
    <xf numFmtId="0" fontId="1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0" fillId="0" borderId="0" xfId="1" applyFont="1" applyBorder="1" applyAlignment="1">
      <alignment horizontal="center"/>
    </xf>
  </cellXfs>
  <cellStyles count="5">
    <cellStyle name="Millares" xfId="1" builtinId="3"/>
    <cellStyle name="Millares 2" xfId="2" xr:uid="{35F014D5-4CB0-4338-A188-F1DD466F7176}"/>
    <cellStyle name="Millares 2 2" xfId="3" xr:uid="{4FD7AB73-1440-40B1-B46E-70B8D5414B87}"/>
    <cellStyle name="Normal" xfId="0" builtinId="0"/>
    <cellStyle name="Normal 2" xfId="4" xr:uid="{8386BB10-F889-4E39-9FA9-86A239D0C1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539690</xdr:colOff>
      <xdr:row>0</xdr:row>
      <xdr:rowOff>67199</xdr:rowOff>
    </xdr:from>
    <xdr:to>
      <xdr:col>1</xdr:col>
      <xdr:colOff>1190625</xdr:colOff>
      <xdr:row>6</xdr:row>
      <xdr:rowOff>42862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B6593A-2348-4CFA-A847-ECBF5F211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315" y="67199"/>
          <a:ext cx="679510" cy="1118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1</xdr:row>
      <xdr:rowOff>85223</xdr:rowOff>
    </xdr:from>
    <xdr:ext cx="885825" cy="810127"/>
    <xdr:pic>
      <xdr:nvPicPr>
        <xdr:cNvPr id="2" name="Imagen 1">
          <a:extLst>
            <a:ext uri="{FF2B5EF4-FFF2-40B4-BE49-F238E27FC236}">
              <a16:creationId xmlns:a16="http://schemas.microsoft.com/office/drawing/2014/main" id="{56264697-AD9F-4AF5-BA5F-745F35110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275723"/>
          <a:ext cx="885825" cy="810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BC7FF-051D-475D-A732-E7DDE9E09E61}">
  <dimension ref="A1:LG26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12.140625" customWidth="1"/>
    <col min="2" max="2" width="25.7109375" customWidth="1"/>
    <col min="3" max="3" width="40.42578125" customWidth="1"/>
    <col min="4" max="4" width="15.5703125" bestFit="1" customWidth="1"/>
    <col min="5" max="5" width="15.85546875" style="4" customWidth="1"/>
    <col min="6" max="6" width="16.5703125" style="45" customWidth="1"/>
    <col min="7" max="7" width="13.140625" style="4" customWidth="1"/>
    <col min="8" max="8" width="13.140625" customWidth="1"/>
    <col min="9" max="9" width="11.5703125" bestFit="1" customWidth="1"/>
  </cols>
  <sheetData>
    <row r="1" spans="1:9" ht="18.75" x14ac:dyDescent="0.25">
      <c r="A1" s="1"/>
      <c r="B1" s="1"/>
      <c r="C1" s="1"/>
      <c r="D1" s="1"/>
      <c r="E1" s="2"/>
      <c r="F1" s="3"/>
    </row>
    <row r="2" spans="1:9" ht="15.75" x14ac:dyDescent="0.25">
      <c r="A2" s="5"/>
      <c r="B2" s="6"/>
      <c r="C2" s="6"/>
      <c r="D2" s="6"/>
      <c r="E2" s="6"/>
      <c r="F2" s="6"/>
    </row>
    <row r="3" spans="1:9" ht="15.75" x14ac:dyDescent="0.25">
      <c r="A3" s="5" t="s">
        <v>0</v>
      </c>
      <c r="B3" s="5"/>
      <c r="C3" s="5"/>
      <c r="D3" s="5"/>
      <c r="E3" s="5"/>
      <c r="F3" s="5"/>
    </row>
    <row r="4" spans="1:9" ht="15.75" x14ac:dyDescent="0.25">
      <c r="A4" s="7" t="s">
        <v>1</v>
      </c>
      <c r="B4" s="7"/>
      <c r="C4" s="7"/>
      <c r="D4" s="7"/>
      <c r="E4" s="7"/>
      <c r="F4" s="7"/>
    </row>
    <row r="5" spans="1:9" x14ac:dyDescent="0.25">
      <c r="A5" s="8" t="s">
        <v>2</v>
      </c>
      <c r="B5" s="8"/>
      <c r="C5" s="8"/>
      <c r="D5" s="8"/>
      <c r="E5" s="8"/>
      <c r="F5" s="8"/>
    </row>
    <row r="6" spans="1:9" ht="18" customHeight="1" x14ac:dyDescent="0.25">
      <c r="A6" s="9"/>
      <c r="B6" s="9"/>
      <c r="C6" s="9"/>
      <c r="D6" s="9"/>
      <c r="E6" s="10"/>
      <c r="F6" s="11"/>
    </row>
    <row r="7" spans="1:9" ht="15.75" x14ac:dyDescent="0.25">
      <c r="A7" s="12"/>
      <c r="B7" s="13" t="s">
        <v>3</v>
      </c>
      <c r="C7" s="14"/>
      <c r="D7" s="15"/>
      <c r="E7" s="16"/>
      <c r="F7" s="17"/>
      <c r="H7" s="18"/>
    </row>
    <row r="8" spans="1:9" s="26" customFormat="1" x14ac:dyDescent="0.25">
      <c r="A8" s="19"/>
      <c r="B8" s="20"/>
      <c r="C8" s="21"/>
      <c r="D8" s="22" t="s">
        <v>4</v>
      </c>
      <c r="E8" s="23"/>
      <c r="F8" s="24">
        <v>4380781.2200000007</v>
      </c>
      <c r="G8" s="25"/>
      <c r="H8" s="18"/>
    </row>
    <row r="9" spans="1:9" x14ac:dyDescent="0.25">
      <c r="A9" s="27" t="s">
        <v>5</v>
      </c>
      <c r="B9" s="27" t="s">
        <v>6</v>
      </c>
      <c r="C9" s="28" t="s">
        <v>7</v>
      </c>
      <c r="D9" s="29" t="s">
        <v>8</v>
      </c>
      <c r="E9" s="30" t="s">
        <v>9</v>
      </c>
      <c r="F9" s="24" t="s">
        <v>10</v>
      </c>
      <c r="H9" s="18"/>
      <c r="I9" s="31"/>
    </row>
    <row r="10" spans="1:9" x14ac:dyDescent="0.25">
      <c r="A10" s="32">
        <v>45994</v>
      </c>
      <c r="B10" s="33">
        <v>1008000010119</v>
      </c>
      <c r="C10" s="34" t="s">
        <v>11</v>
      </c>
      <c r="D10" s="35">
        <v>1070</v>
      </c>
      <c r="E10" s="36"/>
      <c r="F10" s="37">
        <f>+F8+D10</f>
        <v>4381851.2200000007</v>
      </c>
      <c r="H10" s="18"/>
      <c r="I10" s="31"/>
    </row>
    <row r="11" spans="1:9" x14ac:dyDescent="0.25">
      <c r="A11" s="38">
        <v>45996</v>
      </c>
      <c r="B11" s="33">
        <v>40660</v>
      </c>
      <c r="C11" s="34" t="s">
        <v>12</v>
      </c>
      <c r="D11" s="39"/>
      <c r="E11" s="36">
        <v>32000</v>
      </c>
      <c r="F11" s="37">
        <f>+F10-E11</f>
        <v>4349851.2200000007</v>
      </c>
      <c r="H11" s="18"/>
      <c r="I11" s="31"/>
    </row>
    <row r="12" spans="1:9" x14ac:dyDescent="0.25">
      <c r="A12" s="38">
        <v>46003</v>
      </c>
      <c r="B12" s="33">
        <v>40661</v>
      </c>
      <c r="C12" s="34" t="s">
        <v>13</v>
      </c>
      <c r="D12" s="39"/>
      <c r="E12" s="36">
        <v>124551.94</v>
      </c>
      <c r="F12" s="37">
        <f>+F11-E12</f>
        <v>4225299.28</v>
      </c>
      <c r="H12" s="18"/>
      <c r="I12" s="31"/>
    </row>
    <row r="13" spans="1:9" x14ac:dyDescent="0.25">
      <c r="A13" s="38">
        <v>46006</v>
      </c>
      <c r="B13" s="33">
        <v>40662</v>
      </c>
      <c r="C13" s="34" t="s">
        <v>12</v>
      </c>
      <c r="D13" s="39"/>
      <c r="E13" s="36">
        <v>88900</v>
      </c>
      <c r="F13" s="37">
        <f>+F12-E13</f>
        <v>4136399.2800000003</v>
      </c>
      <c r="H13" s="18"/>
      <c r="I13" s="31"/>
    </row>
    <row r="14" spans="1:9" x14ac:dyDescent="0.25">
      <c r="A14" s="38">
        <v>46008</v>
      </c>
      <c r="B14" s="33">
        <v>1354200020319</v>
      </c>
      <c r="C14" s="34" t="s">
        <v>14</v>
      </c>
      <c r="D14" s="39">
        <v>50</v>
      </c>
      <c r="E14" s="36"/>
      <c r="F14" s="37">
        <f>+F13+D14</f>
        <v>4136449.2800000003</v>
      </c>
      <c r="H14" s="18"/>
      <c r="I14" s="31"/>
    </row>
    <row r="15" spans="1:9" x14ac:dyDescent="0.25">
      <c r="A15" s="38">
        <v>46008</v>
      </c>
      <c r="B15" s="33">
        <v>1355200020322</v>
      </c>
      <c r="C15" s="34" t="s">
        <v>14</v>
      </c>
      <c r="D15" s="39">
        <v>218</v>
      </c>
      <c r="E15" s="36"/>
      <c r="F15" s="37">
        <f>+F14+D15</f>
        <v>4136667.2800000003</v>
      </c>
      <c r="H15" s="18"/>
      <c r="I15" s="31"/>
    </row>
    <row r="16" spans="1:9" x14ac:dyDescent="0.25">
      <c r="A16" s="38">
        <v>46010</v>
      </c>
      <c r="B16" s="33">
        <v>1406100010622</v>
      </c>
      <c r="C16" s="34" t="s">
        <v>11</v>
      </c>
      <c r="D16" s="39">
        <v>50000</v>
      </c>
      <c r="E16" s="36"/>
      <c r="F16" s="37">
        <f>+F15+D16</f>
        <v>4186667.2800000003</v>
      </c>
      <c r="H16" s="18"/>
      <c r="I16" s="31"/>
    </row>
    <row r="17" spans="1:319" x14ac:dyDescent="0.25">
      <c r="A17" s="38" t="s">
        <v>15</v>
      </c>
      <c r="B17" s="33">
        <v>40663</v>
      </c>
      <c r="C17" s="34" t="s">
        <v>16</v>
      </c>
      <c r="D17" s="39"/>
      <c r="E17" s="36">
        <v>1005508.47</v>
      </c>
      <c r="F17" s="37">
        <f>+F16-E17</f>
        <v>3181158.8100000005</v>
      </c>
      <c r="H17" s="18"/>
      <c r="I17" s="31"/>
    </row>
    <row r="18" spans="1:319" x14ac:dyDescent="0.25">
      <c r="A18" s="38">
        <v>46022</v>
      </c>
      <c r="B18" s="33" t="s">
        <v>17</v>
      </c>
      <c r="C18" s="34" t="s">
        <v>18</v>
      </c>
      <c r="D18" s="39"/>
      <c r="E18" s="36">
        <v>739.2</v>
      </c>
      <c r="F18" s="37">
        <f>+F17-E18</f>
        <v>3180419.6100000003</v>
      </c>
      <c r="H18" s="18"/>
      <c r="I18" s="31"/>
    </row>
    <row r="19" spans="1:319" s="4" customFormat="1" ht="15.75" x14ac:dyDescent="0.25">
      <c r="A19" s="37"/>
      <c r="B19" s="37"/>
      <c r="C19" s="40" t="s">
        <v>19</v>
      </c>
      <c r="D19" s="41">
        <f>SUM(D10:D18)</f>
        <v>51338</v>
      </c>
      <c r="E19" s="42">
        <f>SUM(E10:E18)</f>
        <v>1251699.6099999999</v>
      </c>
      <c r="F19" s="43">
        <f>+F8+D19-E19</f>
        <v>3180419.6100000008</v>
      </c>
      <c r="H19" s="18"/>
    </row>
    <row r="20" spans="1:319" x14ac:dyDescent="0.25">
      <c r="B20" s="44"/>
      <c r="D20" s="4"/>
      <c r="H20" s="18"/>
    </row>
    <row r="21" spans="1:319" x14ac:dyDescent="0.25">
      <c r="B21" s="44"/>
      <c r="D21" s="4"/>
      <c r="H21" s="18"/>
    </row>
    <row r="22" spans="1:319" x14ac:dyDescent="0.25">
      <c r="B22" s="44"/>
      <c r="D22" s="4"/>
      <c r="H22" s="18"/>
      <c r="LG22">
        <v>0</v>
      </c>
    </row>
    <row r="23" spans="1:319" x14ac:dyDescent="0.25">
      <c r="C23" s="31"/>
      <c r="D23" s="31"/>
      <c r="G23" s="4" t="s">
        <v>20</v>
      </c>
      <c r="H23" s="18"/>
    </row>
    <row r="24" spans="1:319" x14ac:dyDescent="0.25">
      <c r="D24" s="31"/>
      <c r="H24" s="18"/>
    </row>
    <row r="25" spans="1:319" x14ac:dyDescent="0.25">
      <c r="A25" s="26" t="s">
        <v>21</v>
      </c>
      <c r="B25" s="26"/>
      <c r="C25" s="26"/>
      <c r="D25" s="46" t="s">
        <v>22</v>
      </c>
      <c r="E25" s="46"/>
      <c r="F25" s="46"/>
      <c r="H25" s="31"/>
    </row>
    <row r="26" spans="1:319" x14ac:dyDescent="0.25">
      <c r="A26" s="47" t="s">
        <v>23</v>
      </c>
      <c r="B26" s="47"/>
      <c r="C26" s="47"/>
      <c r="D26" s="48" t="s">
        <v>24</v>
      </c>
      <c r="E26" s="48"/>
      <c r="F26" s="48"/>
      <c r="G26" s="48"/>
      <c r="H26" s="48"/>
    </row>
  </sheetData>
  <mergeCells count="7">
    <mergeCell ref="D26:H26"/>
    <mergeCell ref="A2:F2"/>
    <mergeCell ref="A3:F3"/>
    <mergeCell ref="A4:F4"/>
    <mergeCell ref="A5:F5"/>
    <mergeCell ref="D8:E8"/>
    <mergeCell ref="D25:F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E405-EB51-4D07-AA2F-B1AA6EF41860}">
  <dimension ref="B6:J48"/>
  <sheetViews>
    <sheetView topLeftCell="A16" workbookViewId="0">
      <selection activeCell="F13" sqref="F13"/>
    </sheetView>
  </sheetViews>
  <sheetFormatPr baseColWidth="10" defaultColWidth="11" defaultRowHeight="15" x14ac:dyDescent="0.25"/>
  <cols>
    <col min="1" max="1" width="2.710937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  <col min="9" max="9" width="13.140625" style="4" bestFit="1" customWidth="1"/>
    <col min="10" max="10" width="13.140625" bestFit="1" customWidth="1"/>
  </cols>
  <sheetData>
    <row r="6" spans="2:6" ht="12" customHeight="1" x14ac:dyDescent="0.25"/>
    <row r="7" spans="2:6" x14ac:dyDescent="0.25">
      <c r="B7" s="46" t="s">
        <v>25</v>
      </c>
      <c r="C7" s="46"/>
      <c r="D7" s="46"/>
      <c r="E7" s="46"/>
      <c r="F7" s="46"/>
    </row>
    <row r="8" spans="2:6" x14ac:dyDescent="0.25">
      <c r="B8" s="46" t="s">
        <v>26</v>
      </c>
      <c r="C8" s="46"/>
      <c r="D8" s="46"/>
      <c r="E8" s="46"/>
      <c r="F8" s="46"/>
    </row>
    <row r="9" spans="2:6" x14ac:dyDescent="0.25">
      <c r="B9" s="49" t="s">
        <v>27</v>
      </c>
      <c r="C9" s="50"/>
      <c r="D9" s="50"/>
      <c r="E9" s="50"/>
      <c r="F9" s="50"/>
    </row>
    <row r="10" spans="2:6" x14ac:dyDescent="0.25">
      <c r="B10" s="49" t="s">
        <v>28</v>
      </c>
      <c r="C10" s="49"/>
      <c r="D10" s="49"/>
      <c r="E10" s="49"/>
      <c r="F10" s="49"/>
    </row>
    <row r="11" spans="2:6" x14ac:dyDescent="0.25">
      <c r="B11" s="49" t="s">
        <v>29</v>
      </c>
      <c r="C11" s="49"/>
      <c r="D11" s="49"/>
      <c r="E11" s="49"/>
      <c r="F11" s="49"/>
    </row>
    <row r="12" spans="2:6" x14ac:dyDescent="0.25">
      <c r="B12" s="44"/>
      <c r="C12" s="44"/>
      <c r="D12" s="44"/>
      <c r="E12" s="44"/>
      <c r="F12" s="44"/>
    </row>
    <row r="13" spans="2:6" ht="15.75" thickBot="1" x14ac:dyDescent="0.3">
      <c r="B13" s="51" t="s">
        <v>30</v>
      </c>
      <c r="C13" s="44"/>
      <c r="D13" s="52">
        <v>4380781.2200000007</v>
      </c>
      <c r="E13" s="44"/>
      <c r="F13" s="44"/>
    </row>
    <row r="14" spans="2:6" ht="15.75" thickTop="1" x14ac:dyDescent="0.25">
      <c r="B14" s="51"/>
      <c r="C14" s="44"/>
      <c r="D14" s="53"/>
      <c r="E14" s="44"/>
      <c r="F14" s="44"/>
    </row>
    <row r="15" spans="2:6" x14ac:dyDescent="0.25">
      <c r="B15" s="51" t="s">
        <v>31</v>
      </c>
      <c r="D15" s="54"/>
    </row>
    <row r="16" spans="2:6" x14ac:dyDescent="0.25">
      <c r="B16" t="s">
        <v>32</v>
      </c>
      <c r="D16" s="54">
        <v>51338</v>
      </c>
    </row>
    <row r="17" spans="2:9" x14ac:dyDescent="0.25">
      <c r="B17" s="55"/>
      <c r="D17" s="54"/>
    </row>
    <row r="18" spans="2:9" ht="15.75" thickBot="1" x14ac:dyDescent="0.3">
      <c r="D18" s="56"/>
    </row>
    <row r="19" spans="2:9" ht="15.75" thickBot="1" x14ac:dyDescent="0.3">
      <c r="B19" s="57" t="s">
        <v>5</v>
      </c>
      <c r="C19" s="58"/>
      <c r="D19" s="59" t="s">
        <v>33</v>
      </c>
      <c r="E19" s="58"/>
      <c r="F19" s="60" t="s">
        <v>34</v>
      </c>
    </row>
    <row r="20" spans="2:9" ht="7.5" customHeight="1" x14ac:dyDescent="0.25">
      <c r="C20" s="26"/>
      <c r="D20" s="61"/>
      <c r="E20" s="26"/>
      <c r="F20" s="61"/>
      <c r="I20" s="63"/>
    </row>
    <row r="21" spans="2:9" x14ac:dyDescent="0.25">
      <c r="B21" s="62"/>
      <c r="D21" s="63"/>
      <c r="F21" s="64"/>
      <c r="I21" s="73"/>
    </row>
    <row r="22" spans="2:9" ht="15.75" thickBot="1" x14ac:dyDescent="0.3">
      <c r="B22" s="44" t="s">
        <v>35</v>
      </c>
      <c r="C22" s="56"/>
      <c r="D22" s="65">
        <f>+D13+D16</f>
        <v>4432119.2200000007</v>
      </c>
      <c r="I22" s="73"/>
    </row>
    <row r="23" spans="2:9" x14ac:dyDescent="0.25">
      <c r="B23" s="51"/>
      <c r="C23" s="56"/>
      <c r="D23" s="54"/>
      <c r="I23" s="73"/>
    </row>
    <row r="24" spans="2:9" x14ac:dyDescent="0.25">
      <c r="B24" s="51"/>
      <c r="C24" s="56"/>
      <c r="D24" s="54"/>
      <c r="I24" s="63"/>
    </row>
    <row r="25" spans="2:9" ht="15.75" thickBot="1" x14ac:dyDescent="0.3">
      <c r="B25" s="44" t="s">
        <v>36</v>
      </c>
      <c r="C25" s="56"/>
      <c r="D25" s="66">
        <f>SUM(D22:D24)</f>
        <v>4432119.2200000007</v>
      </c>
      <c r="F25" s="31"/>
    </row>
    <row r="26" spans="2:9" ht="15.75" thickTop="1" x14ac:dyDescent="0.25">
      <c r="B26" t="s">
        <v>37</v>
      </c>
      <c r="C26" s="56"/>
      <c r="D26" s="56"/>
    </row>
    <row r="27" spans="2:9" x14ac:dyDescent="0.25">
      <c r="B27" t="s">
        <v>38</v>
      </c>
      <c r="C27" s="56"/>
    </row>
    <row r="28" spans="2:9" x14ac:dyDescent="0.25">
      <c r="C28" s="56"/>
    </row>
    <row r="29" spans="2:9" x14ac:dyDescent="0.25">
      <c r="B29" t="s">
        <v>39</v>
      </c>
      <c r="C29" s="56"/>
      <c r="D29" s="25">
        <v>1250960.4099999999</v>
      </c>
      <c r="F29" s="31"/>
    </row>
    <row r="30" spans="2:9" x14ac:dyDescent="0.25">
      <c r="B30" t="s">
        <v>40</v>
      </c>
      <c r="D30" s="4"/>
      <c r="F30" s="31"/>
    </row>
    <row r="31" spans="2:9" x14ac:dyDescent="0.25">
      <c r="B31" t="s">
        <v>41</v>
      </c>
      <c r="D31" s="4"/>
      <c r="F31" s="31"/>
    </row>
    <row r="32" spans="2:9" x14ac:dyDescent="0.25">
      <c r="B32" t="s">
        <v>42</v>
      </c>
      <c r="D32" s="4"/>
      <c r="E32" s="4">
        <v>0</v>
      </c>
      <c r="F32" s="31"/>
    </row>
    <row r="33" spans="2:10" x14ac:dyDescent="0.25">
      <c r="B33" t="s">
        <v>43</v>
      </c>
      <c r="D33" s="4">
        <v>739.2</v>
      </c>
      <c r="F33" s="31"/>
    </row>
    <row r="34" spans="2:10" ht="15.75" thickBot="1" x14ac:dyDescent="0.3">
      <c r="B34" s="44" t="s">
        <v>36</v>
      </c>
      <c r="D34" s="52">
        <f>+D29+D32+D33</f>
        <v>1251699.6099999999</v>
      </c>
    </row>
    <row r="35" spans="2:10" ht="15.75" thickTop="1" x14ac:dyDescent="0.25">
      <c r="J35" s="31"/>
    </row>
    <row r="36" spans="2:10" ht="15.75" thickBot="1" x14ac:dyDescent="0.3">
      <c r="B36" t="s">
        <v>44</v>
      </c>
      <c r="D36" s="52">
        <f>+D25-D34</f>
        <v>3180419.6100000008</v>
      </c>
      <c r="F36" s="31"/>
    </row>
    <row r="37" spans="2:10" ht="15.75" thickTop="1" x14ac:dyDescent="0.25">
      <c r="F37" t="s">
        <v>45</v>
      </c>
    </row>
    <row r="38" spans="2:10" x14ac:dyDescent="0.25">
      <c r="D38" s="4"/>
    </row>
    <row r="39" spans="2:10" x14ac:dyDescent="0.25">
      <c r="D39" s="4"/>
    </row>
    <row r="40" spans="2:10" x14ac:dyDescent="0.25">
      <c r="D40" s="4"/>
    </row>
    <row r="43" spans="2:10" x14ac:dyDescent="0.25">
      <c r="D43" s="31"/>
    </row>
    <row r="44" spans="2:10" x14ac:dyDescent="0.25">
      <c r="B44" s="61" t="s">
        <v>46</v>
      </c>
      <c r="F44" s="61" t="s">
        <v>47</v>
      </c>
    </row>
    <row r="45" spans="2:10" x14ac:dyDescent="0.25">
      <c r="B45" s="67" t="s">
        <v>48</v>
      </c>
      <c r="D45" t="s">
        <v>49</v>
      </c>
      <c r="F45" s="44" t="s">
        <v>50</v>
      </c>
    </row>
    <row r="46" spans="2:10" x14ac:dyDescent="0.25">
      <c r="B46" s="61"/>
      <c r="D46" s="68"/>
      <c r="F46" s="69"/>
      <c r="G46" s="26"/>
    </row>
    <row r="47" spans="2:10" x14ac:dyDescent="0.25">
      <c r="B47" s="9"/>
      <c r="D47" s="8"/>
      <c r="E47" s="8"/>
      <c r="F47" s="8"/>
      <c r="G47" s="8"/>
    </row>
    <row r="48" spans="2:10" x14ac:dyDescent="0.25">
      <c r="B48" s="70"/>
      <c r="C48" s="71"/>
      <c r="D48" s="72"/>
      <c r="E48" s="71"/>
      <c r="F48" s="71"/>
    </row>
  </sheetData>
  <mergeCells count="6">
    <mergeCell ref="B7:F7"/>
    <mergeCell ref="B8:F8"/>
    <mergeCell ref="B9:F9"/>
    <mergeCell ref="B10:F10"/>
    <mergeCell ref="B11:F11"/>
    <mergeCell ref="D47:G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CXP DIGESETT</dc:creator>
  <cp:lastModifiedBy>Subencargado CXP DIGESETT</cp:lastModifiedBy>
  <dcterms:created xsi:type="dcterms:W3CDTF">2026-01-19T14:39:08Z</dcterms:created>
  <dcterms:modified xsi:type="dcterms:W3CDTF">2026-01-19T14:40:59Z</dcterms:modified>
</cp:coreProperties>
</file>