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SEPTIEMBRE 2025\"/>
    </mc:Choice>
  </mc:AlternateContent>
  <xr:revisionPtr revIDLastSave="0" documentId="13_ncr:1_{78178F69-F711-4108-B8D9-CB1D36B58DC8}" xr6:coauthVersionLast="47" xr6:coauthVersionMax="47" xr10:uidLastSave="{00000000-0000-0000-0000-000000000000}"/>
  <bookViews>
    <workbookView xWindow="-120" yWindow="-120" windowWidth="29040" windowHeight="15720" activeTab="1" xr2:uid="{47F60ABA-C25D-4DFF-9225-EE82974E04E9}"/>
  </bookViews>
  <sheets>
    <sheet name="LIBRO BANCO SEPTIEMBRE-25" sheetId="1" r:id="rId1"/>
    <sheet name="SEPTIEMBRE-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18" i="1"/>
  <c r="D18" i="1"/>
  <c r="F18" i="1" s="1"/>
  <c r="F13" i="1"/>
  <c r="F14" i="1" s="1"/>
  <c r="F15" i="1" s="1"/>
  <c r="F16" i="1" s="1"/>
  <c r="F17" i="1" s="1"/>
</calcChain>
</file>

<file path=xl/sharedStrings.xml><?xml version="1.0" encoding="utf-8"?>
<sst xmlns="http://schemas.openxmlformats.org/spreadsheetml/2006/main" count="50" uniqueCount="44">
  <si>
    <t>LIBRO BANCO</t>
  </si>
  <si>
    <t xml:space="preserve">    BANCO DE RESERVAS DE LA REPUBLICA DOMINICANA</t>
  </si>
  <si>
    <t>DEL 1ERO AL 30 DE SEPTIEMBRE-2025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</si>
  <si>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</si>
  <si>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</si>
  <si>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</si>
  <si>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</si>
  <si>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</si>
  <si>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</si>
  <si>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</si>
  <si>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</si>
  <si>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ELIZABETH PANIAGUA NINA (PAGADOR)</t>
  </si>
  <si>
    <t>ELIZABETH PANIAGUA NINA (CUSTODIA)</t>
  </si>
  <si>
    <t>4524000022573-9990002</t>
  </si>
  <si>
    <t>CARGOS BANCARIOS SEPTIEMBRE-2025</t>
  </si>
  <si>
    <t>TOTALES</t>
  </si>
  <si>
    <t xml:space="preserve">RELACIÓN DE INGRESOS Y EGRESOS </t>
  </si>
  <si>
    <t>CORRESPONDIENTE AL MES DE  SEPTIEMBRE-2025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</si>
  <si>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</si>
  <si>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</si>
  <si>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</si>
  <si>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</si>
  <si>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</si>
  <si>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</si>
  <si>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</si>
  <si>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</si>
  <si>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</si>
  <si>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</si>
  <si>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</si>
  <si>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SEPTIEMBRE-2025 (VER ANEXOS)</t>
  </si>
  <si>
    <t xml:space="preserve">N/D </t>
  </si>
  <si>
    <t>N/C</t>
  </si>
  <si>
    <t>TRANSFERENCIA A TERCEROS</t>
  </si>
  <si>
    <t xml:space="preserve">CARGOS BANCARIOS SEPTIEMBRE-2025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</si>
  <si>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</si>
  <si>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</si>
  <si>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</si>
  <si>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</si>
  <si>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</si>
  <si>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</si>
  <si>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</si>
  <si>
    <t xml:space="preserve">DIRECCIÓN GENERAL DE SEGURIDAD DE TRÁNSITO Y TRANSPORTE TERRESTRE </t>
  </si>
  <si>
    <t>Aprob. por: Lic. David  Minaya Peña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</si>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</sst>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164" fontId="7" fillId="0" borderId="3" xfId="2" applyFont="1" applyBorder="1" applyAlignment="1"/>
    <xf numFmtId="164" fontId="7" fillId="0" borderId="1" xfId="2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4" xfId="2" applyFont="1" applyBorder="1" applyAlignment="1">
      <alignment horizontal="center"/>
    </xf>
    <xf numFmtId="164" fontId="2" fillId="0" borderId="4" xfId="2" applyFont="1" applyBorder="1" applyAlignment="1">
      <alignment horizontal="right"/>
    </xf>
    <xf numFmtId="43" fontId="0" fillId="0" borderId="0" xfId="0" applyNumberFormat="1"/>
    <xf numFmtId="14" fontId="0" fillId="0" borderId="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164" fontId="1" fillId="0" borderId="5" xfId="2" applyFont="1" applyBorder="1" applyAlignment="1">
      <alignment horizontal="center"/>
    </xf>
    <xf numFmtId="43" fontId="2" fillId="0" borderId="0" xfId="1" applyFont="1"/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2" xfId="1" applyFont="1" applyBorder="1" applyAlignment="1">
      <alignment horizontal="right"/>
    </xf>
    <xf numFmtId="43" fontId="2" fillId="0" borderId="13" xfId="3" applyFont="1" applyBorder="1"/>
    <xf numFmtId="43" fontId="2" fillId="0" borderId="13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</cellXfs>
  <cellStyles count="5">
    <cellStyle name="Millares" xfId="1" builtinId="3"/>
    <cellStyle name="Millares 2" xfId="2" xr:uid="{6FB09A77-E447-404B-AE84-ABB62D50C6D0}"/>
    <cellStyle name="Millares 2 2" xfId="3" xr:uid="{07858F16-3A2D-4ED6-8747-21EC976AA302}"/>
    <cellStyle name="Normal" xfId="0" builtinId="0"/>
    <cellStyle name="Normal 2" xfId="4" xr:uid="{BE6D148B-582A-4E1D-A57F-7DC3E2A85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1120715</xdr:colOff>
      <xdr:row>0</xdr:row>
      <xdr:rowOff>124349</xdr:rowOff>
    </xdr:from>
    <xdr:to>
      <xdr:col>2</xdr:col>
      <xdr:colOff>2057400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AF65B4-A88C-43CB-B0DC-A97A3971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190" y="124349"/>
          <a:ext cx="936685" cy="106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4CA3FC04-6C50-4645-89AD-84278E27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A3F3-90C8-4C2A-94B1-887222DAD1E1}">
  <dimension ref="A4:LF27"/>
  <sheetViews>
    <sheetView workbookViewId="0">
      <selection activeCell="C29" sqref="C29"/>
    </sheetView>
  </sheetViews>
  <sheetFormatPr baseColWidth="10" defaultColWidth="11" defaultRowHeight="15" x14ac:dyDescent="0.25"/>
  <cols>
    <col min="1" max="1" width="12.140625" customWidth="1"/>
    <col min="2" max="2" width="22" customWidth="1"/>
    <col min="3" max="3" width="40.42578125" customWidth="1"/>
    <col min="4" max="4" width="9.7109375" customWidth="1"/>
    <col min="5" max="5" width="15.85546875" customWidth="1"/>
    <col min="6" max="6" width="16.5703125" style="41" customWidth="1"/>
    <col min="7" max="7" width="13.140625" customWidth="1"/>
    <col min="8" max="8" width="11.5703125" bestFit="1" customWidth="1"/>
  </cols>
  <sheetData>
    <row r="4" spans="1:8" ht="18.75" x14ac:dyDescent="0.25">
      <c r="A4" s="1"/>
      <c r="B4" s="1"/>
      <c r="C4" s="1"/>
      <c r="D4" s="1"/>
      <c r="E4" s="1"/>
      <c r="F4" s="2"/>
    </row>
    <row r="5" spans="1:8" ht="15.75" x14ac:dyDescent="0.25">
      <c r="A5" s="66"/>
      <c r="B5" s="67"/>
      <c r="C5" s="67"/>
      <c r="D5" s="67"/>
      <c r="E5" s="67"/>
      <c r="F5" s="67"/>
    </row>
    <row r="6" spans="1:8" ht="15.75" x14ac:dyDescent="0.25">
      <c r="A6" s="66"/>
      <c r="B6" s="66"/>
      <c r="C6" s="66"/>
      <c r="D6" s="66"/>
      <c r="E6" s="66"/>
      <c r="F6" s="66"/>
    </row>
    <row r="7" spans="1:8" ht="15.75" x14ac:dyDescent="0.25">
      <c r="A7" s="68" t="s">
        <v>1</v>
      </c>
      <c r="B7" s="68"/>
      <c r="C7" s="68"/>
      <c r="D7" s="68"/>
      <c r="E7" s="68"/>
      <c r="F7" s="68"/>
    </row>
    <row r="8" spans="1:8" ht="15.75" x14ac:dyDescent="0.25">
      <c r="A8" s="66" t="s">
        <v>0</v>
      </c>
      <c r="B8" s="66"/>
      <c r="C8" s="66"/>
      <c r="D8" s="66"/>
      <c r="E8" s="66"/>
      <c r="F8" s="66"/>
    </row>
    <row r="9" spans="1:8" x14ac:dyDescent="0.25">
      <c r="A9" s="69" t="s">
        <v>2</v>
      </c>
      <c r="B9" s="69"/>
      <c r="C9" s="69"/>
      <c r="D9" s="69"/>
      <c r="E9" s="69"/>
      <c r="F9" s="69"/>
    </row>
    <row r="10" spans="1:8" ht="15.75" x14ac:dyDescent="0.25">
      <c r="A10" s="4"/>
      <c r="B10" s="5" t="s">
        <v>3</v>
      </c>
      <c r="C10" s="6"/>
      <c r="D10" s="7"/>
      <c r="E10" s="8"/>
      <c r="F10" s="9"/>
      <c r="G10" s="10"/>
    </row>
    <row r="11" spans="1:8" s="15" customFormat="1" x14ac:dyDescent="0.25">
      <c r="A11" s="11"/>
      <c r="B11" s="12"/>
      <c r="C11" s="13"/>
      <c r="D11" s="70" t="s">
        <v>4</v>
      </c>
      <c r="E11" s="71"/>
      <c r="F11" s="14">
        <v>3967052.9400000004</v>
      </c>
      <c r="G11" s="10"/>
    </row>
    <row r="12" spans="1:8" x14ac:dyDescent="0.25">
      <c r="A12" s="16" t="s">
        <v>5</v>
      </c>
      <c r="B12" s="16" t="s">
        <v>6</v>
      </c>
      <c r="C12" s="17" t="s">
        <v>7</v>
      </c>
      <c r="D12" s="18" t="s">
        <v>8</v>
      </c>
      <c r="E12" s="19" t="s">
        <v>9</v>
      </c>
      <c r="F12" s="20" t="s">
        <v>10</v>
      </c>
      <c r="G12" s="10"/>
      <c r="H12" s="21"/>
    </row>
    <row r="13" spans="1:8" x14ac:dyDescent="0.25">
      <c r="A13" s="22">
        <v>45911</v>
      </c>
      <c r="B13" s="23">
        <v>40645</v>
      </c>
      <c r="C13" s="24" t="s">
        <v>11</v>
      </c>
      <c r="D13" s="25"/>
      <c r="E13" s="26">
        <v>7300</v>
      </c>
      <c r="F13" s="27">
        <f>+F11-E13</f>
        <v>3959752.9400000004</v>
      </c>
      <c r="G13" s="10"/>
      <c r="H13" s="21"/>
    </row>
    <row r="14" spans="1:8" x14ac:dyDescent="0.25">
      <c r="A14" s="28">
        <v>45915</v>
      </c>
      <c r="B14" s="23">
        <v>40646</v>
      </c>
      <c r="C14" s="24" t="s">
        <v>12</v>
      </c>
      <c r="D14" s="29"/>
      <c r="E14" s="26">
        <v>122254.88</v>
      </c>
      <c r="F14" s="27">
        <f>+F13-E14</f>
        <v>3837498.0600000005</v>
      </c>
      <c r="G14" s="10"/>
      <c r="H14" s="21"/>
    </row>
    <row r="15" spans="1:8" x14ac:dyDescent="0.25">
      <c r="A15" s="28">
        <v>45929</v>
      </c>
      <c r="B15" s="23">
        <v>40647</v>
      </c>
      <c r="C15" s="24" t="s">
        <v>12</v>
      </c>
      <c r="D15" s="29"/>
      <c r="E15" s="26">
        <v>124163.87</v>
      </c>
      <c r="F15" s="27">
        <f>+F14-E15</f>
        <v>3713334.1900000004</v>
      </c>
      <c r="G15" s="10"/>
      <c r="H15" s="21"/>
    </row>
    <row r="16" spans="1:8" x14ac:dyDescent="0.25">
      <c r="A16" s="28">
        <v>45929</v>
      </c>
      <c r="B16" s="23">
        <v>40648</v>
      </c>
      <c r="C16" s="24" t="s">
        <v>12</v>
      </c>
      <c r="D16" s="29"/>
      <c r="E16" s="26">
        <v>201101.7</v>
      </c>
      <c r="F16" s="27">
        <f>+F15-E16</f>
        <v>3512232.49</v>
      </c>
      <c r="G16" s="30"/>
      <c r="H16" s="21"/>
    </row>
    <row r="17" spans="1:318" x14ac:dyDescent="0.25">
      <c r="A17" s="28">
        <v>45930</v>
      </c>
      <c r="B17" s="31" t="s">
        <v>13</v>
      </c>
      <c r="C17" s="24" t="s">
        <v>14</v>
      </c>
      <c r="D17" s="29"/>
      <c r="E17" s="26">
        <v>550.08000000000004</v>
      </c>
      <c r="F17" s="27">
        <f>+F16-E17</f>
        <v>3511682.41</v>
      </c>
      <c r="G17" s="10"/>
      <c r="H17" s="21"/>
    </row>
    <row r="18" spans="1:318" ht="15.75" x14ac:dyDescent="0.25">
      <c r="A18" s="32"/>
      <c r="B18" s="33"/>
      <c r="C18" s="34" t="s">
        <v>15</v>
      </c>
      <c r="D18" s="35">
        <f>SUM(D13:D17)</f>
        <v>0</v>
      </c>
      <c r="E18" s="36">
        <f>SUM(E13:E17)</f>
        <v>455370.53</v>
      </c>
      <c r="F18" s="37">
        <f>+F11+D18-E18</f>
        <v>3511682.41</v>
      </c>
      <c r="G18" s="10"/>
    </row>
    <row r="19" spans="1:318" x14ac:dyDescent="0.25">
      <c r="B19" s="38"/>
      <c r="D19" s="39"/>
      <c r="E19" s="21"/>
      <c r="F19" s="40"/>
      <c r="G19" s="10"/>
    </row>
    <row r="20" spans="1:318" x14ac:dyDescent="0.25">
      <c r="B20" s="38"/>
      <c r="D20" s="39"/>
      <c r="E20" s="21"/>
      <c r="F20" s="40"/>
      <c r="G20" s="10"/>
    </row>
    <row r="21" spans="1:318" x14ac:dyDescent="0.25">
      <c r="B21" s="38"/>
      <c r="D21" s="39"/>
      <c r="E21" s="21"/>
      <c r="F21" s="40"/>
      <c r="G21" s="10"/>
      <c r="LF21">
        <v>0</v>
      </c>
    </row>
    <row r="22" spans="1:318" x14ac:dyDescent="0.25">
      <c r="B22" s="38"/>
      <c r="D22" s="39"/>
      <c r="E22" s="21"/>
      <c r="F22" s="40"/>
      <c r="G22" s="10"/>
    </row>
    <row r="23" spans="1:318" x14ac:dyDescent="0.25">
      <c r="C23" s="21"/>
      <c r="D23" s="21"/>
      <c r="E23" s="21"/>
      <c r="F23" s="40"/>
      <c r="G23" s="10"/>
    </row>
    <row r="24" spans="1:318" x14ac:dyDescent="0.25">
      <c r="C24" s="21"/>
      <c r="D24" s="21"/>
      <c r="E24" s="21"/>
      <c r="F24" s="40"/>
      <c r="G24" s="10"/>
    </row>
    <row r="25" spans="1:318" x14ac:dyDescent="0.25">
      <c r="D25" s="21"/>
      <c r="G25" s="10"/>
    </row>
    <row r="26" spans="1:318" x14ac:dyDescent="0.25">
      <c r="A26" s="72" t="s">
        <v>36</v>
      </c>
      <c r="B26" s="72"/>
      <c r="C26" s="15"/>
      <c r="D26" s="72" t="s">
        <v>42</v>
      </c>
      <c r="E26" s="72"/>
      <c r="F26" s="72"/>
      <c r="G26" s="21"/>
    </row>
    <row r="27" spans="1:318" x14ac:dyDescent="0.25">
      <c r="A27" s="76" t="s">
        <v>38</v>
      </c>
      <c r="B27" s="76"/>
      <c r="C27" s="43"/>
      <c r="D27" s="73" t="s">
        <v>43</v>
      </c>
      <c r="E27" s="73"/>
      <c r="F27" s="73"/>
      <c r="G27" s="75"/>
    </row>
  </sheetData>
  <mergeCells count="10">
    <mergeCell ref="A5:F5"/>
    <mergeCell ref="A6:F6"/>
    <mergeCell ref="A7:F7"/>
    <mergeCell ref="A9:F9"/>
    <mergeCell ref="D11:E11"/>
    <mergeCell ref="D26:F26"/>
    <mergeCell ref="A8:F8"/>
    <mergeCell ref="D27:F27"/>
    <mergeCell ref="A26:B26"/>
    <mergeCell ref="A27:B27"/>
  </mergeCells>
  <pageMargins left="0.95" right="0.59" top="0.16" bottom="0.75" header="0.16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452E-B42E-492B-ADEC-027E73B41382}">
  <dimension ref="B6:J48"/>
  <sheetViews>
    <sheetView tabSelected="1" topLeftCell="A7" workbookViewId="0">
      <selection activeCell="K43" sqref="K43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1.5703125" bestFit="1" customWidth="1"/>
    <col min="10" max="10" width="13.140625" bestFit="1" customWidth="1"/>
  </cols>
  <sheetData>
    <row r="6" spans="2:6" ht="12" customHeight="1" x14ac:dyDescent="0.25"/>
    <row r="7" spans="2:6" x14ac:dyDescent="0.25">
      <c r="B7" s="72" t="s">
        <v>41</v>
      </c>
      <c r="C7" s="72"/>
      <c r="D7" s="72"/>
      <c r="E7" s="72"/>
      <c r="F7" s="72"/>
    </row>
    <row r="8" spans="2:6" x14ac:dyDescent="0.25">
      <c r="B8" s="72" t="s">
        <v>16</v>
      </c>
      <c r="C8" s="72"/>
      <c r="D8" s="72"/>
      <c r="E8" s="72"/>
      <c r="F8" s="72"/>
    </row>
    <row r="9" spans="2:6" x14ac:dyDescent="0.25">
      <c r="B9" s="73" t="s">
        <v>17</v>
      </c>
      <c r="C9" s="74"/>
      <c r="D9" s="74"/>
      <c r="E9" s="74"/>
      <c r="F9" s="74"/>
    </row>
    <row r="10" spans="2:6" x14ac:dyDescent="0.25">
      <c r="B10" s="73" t="s">
        <v>18</v>
      </c>
      <c r="C10" s="73"/>
      <c r="D10" s="73"/>
      <c r="E10" s="73"/>
      <c r="F10" s="73"/>
    </row>
    <row r="11" spans="2:6" x14ac:dyDescent="0.25">
      <c r="B11" s="73" t="s">
        <v>19</v>
      </c>
      <c r="C11" s="73"/>
      <c r="D11" s="73"/>
      <c r="E11" s="73"/>
      <c r="F11" s="73"/>
    </row>
    <row r="12" spans="2:6" x14ac:dyDescent="0.25">
      <c r="B12" s="38"/>
      <c r="C12" s="38"/>
      <c r="D12" s="38"/>
      <c r="E12" s="38"/>
      <c r="F12" s="38"/>
    </row>
    <row r="13" spans="2:6" x14ac:dyDescent="0.25">
      <c r="B13" s="45" t="s">
        <v>20</v>
      </c>
      <c r="C13" s="38"/>
      <c r="D13" s="46">
        <v>3967052.9400000004</v>
      </c>
      <c r="E13" s="38"/>
      <c r="F13" s="38"/>
    </row>
    <row r="14" spans="2:6" x14ac:dyDescent="0.25">
      <c r="B14" s="45"/>
      <c r="C14" s="38"/>
      <c r="D14" s="47"/>
      <c r="E14" s="38"/>
      <c r="F14" s="38"/>
    </row>
    <row r="15" spans="2:6" x14ac:dyDescent="0.25">
      <c r="B15" s="45" t="s">
        <v>21</v>
      </c>
      <c r="D15" s="48"/>
    </row>
    <row r="16" spans="2:6" x14ac:dyDescent="0.25">
      <c r="B16" t="s">
        <v>22</v>
      </c>
      <c r="D16" s="48"/>
    </row>
    <row r="17" spans="2:9" x14ac:dyDescent="0.25">
      <c r="B17" s="49"/>
      <c r="D17" s="48"/>
    </row>
    <row r="18" spans="2:9" ht="15.75" thickBot="1" x14ac:dyDescent="0.3">
      <c r="D18" s="50"/>
    </row>
    <row r="19" spans="2:9" ht="15.75" thickBot="1" x14ac:dyDescent="0.3">
      <c r="B19" s="51" t="s">
        <v>5</v>
      </c>
      <c r="C19" s="52"/>
      <c r="D19" s="53" t="s">
        <v>23</v>
      </c>
      <c r="E19" s="52"/>
      <c r="F19" s="54" t="s">
        <v>24</v>
      </c>
    </row>
    <row r="20" spans="2:9" ht="7.5" customHeight="1" x14ac:dyDescent="0.25">
      <c r="C20" s="15"/>
      <c r="D20" s="42"/>
      <c r="E20" s="15"/>
      <c r="F20" s="42"/>
    </row>
    <row r="21" spans="2:9" x14ac:dyDescent="0.25">
      <c r="B21" s="55"/>
      <c r="D21" s="56"/>
      <c r="F21" s="57"/>
    </row>
    <row r="22" spans="2:9" ht="15.75" thickBot="1" x14ac:dyDescent="0.3">
      <c r="B22" s="38" t="s">
        <v>25</v>
      </c>
      <c r="C22" s="50"/>
      <c r="D22" s="58">
        <f>+D13+D16</f>
        <v>3967052.9400000004</v>
      </c>
    </row>
    <row r="23" spans="2:9" x14ac:dyDescent="0.25">
      <c r="B23" s="45"/>
      <c r="C23" s="50"/>
      <c r="D23" s="48"/>
    </row>
    <row r="24" spans="2:9" x14ac:dyDescent="0.25">
      <c r="B24" s="45"/>
      <c r="C24" s="50"/>
      <c r="D24" s="48"/>
    </row>
    <row r="25" spans="2:9" ht="15.75" thickBot="1" x14ac:dyDescent="0.3">
      <c r="B25" s="38" t="s">
        <v>26</v>
      </c>
      <c r="C25" s="50"/>
      <c r="D25" s="59">
        <f>SUM(D22:D24)</f>
        <v>3967052.9400000004</v>
      </c>
      <c r="F25" s="21"/>
    </row>
    <row r="26" spans="2:9" ht="15.75" thickTop="1" x14ac:dyDescent="0.25">
      <c r="B26" t="s">
        <v>27</v>
      </c>
      <c r="C26" s="50"/>
      <c r="D26" s="50"/>
    </row>
    <row r="27" spans="2:9" x14ac:dyDescent="0.25">
      <c r="B27" t="s">
        <v>28</v>
      </c>
      <c r="C27" s="50"/>
    </row>
    <row r="28" spans="2:9" x14ac:dyDescent="0.25">
      <c r="C28" s="50"/>
    </row>
    <row r="29" spans="2:9" x14ac:dyDescent="0.25">
      <c r="B29" t="s">
        <v>29</v>
      </c>
      <c r="C29" s="50"/>
      <c r="D29" s="30">
        <v>454820.45</v>
      </c>
      <c r="F29" s="21"/>
      <c r="I29" s="39"/>
    </row>
    <row r="30" spans="2:9" x14ac:dyDescent="0.25">
      <c r="B30" t="s">
        <v>30</v>
      </c>
      <c r="D30" s="39"/>
      <c r="F30" s="21"/>
      <c r="I30" s="39"/>
    </row>
    <row r="31" spans="2:9" x14ac:dyDescent="0.25">
      <c r="B31" t="s">
        <v>31</v>
      </c>
      <c r="D31" s="39"/>
      <c r="F31" s="21"/>
      <c r="I31" s="39"/>
    </row>
    <row r="32" spans="2:9" x14ac:dyDescent="0.25">
      <c r="B32" t="s">
        <v>32</v>
      </c>
      <c r="D32" s="39"/>
      <c r="E32" s="39">
        <v>0</v>
      </c>
      <c r="F32" s="21"/>
      <c r="I32" s="39"/>
    </row>
    <row r="33" spans="2:10" x14ac:dyDescent="0.25">
      <c r="B33" t="s">
        <v>33</v>
      </c>
      <c r="D33" s="39">
        <v>550.08000000000004</v>
      </c>
      <c r="F33" s="21"/>
      <c r="I33" s="39"/>
    </row>
    <row r="34" spans="2:10" ht="15.75" thickBot="1" x14ac:dyDescent="0.3">
      <c r="B34" s="38" t="s">
        <v>26</v>
      </c>
      <c r="D34" s="60">
        <f>+D29+D32+D33</f>
        <v>455370.53</v>
      </c>
    </row>
    <row r="35" spans="2:10" ht="15.75" thickTop="1" x14ac:dyDescent="0.25">
      <c r="J35" s="21"/>
    </row>
    <row r="36" spans="2:10" ht="15.75" thickBot="1" x14ac:dyDescent="0.3">
      <c r="B36" t="s">
        <v>34</v>
      </c>
      <c r="D36" s="60">
        <f>+D25-D34</f>
        <v>3511682.41</v>
      </c>
      <c r="F36" s="21"/>
    </row>
    <row r="37" spans="2:10" ht="15.75" thickTop="1" x14ac:dyDescent="0.25">
      <c r="F37" t="s">
        <v>35</v>
      </c>
    </row>
    <row r="38" spans="2:10" x14ac:dyDescent="0.25">
      <c r="D38" s="39"/>
    </row>
    <row r="39" spans="2:10" x14ac:dyDescent="0.25">
      <c r="D39" s="39"/>
    </row>
    <row r="40" spans="2:10" x14ac:dyDescent="0.25">
      <c r="D40" s="39"/>
    </row>
    <row r="43" spans="2:10" x14ac:dyDescent="0.25">
      <c r="D43" s="21"/>
    </row>
    <row r="44" spans="2:10" x14ac:dyDescent="0.25">
      <c r="B44" s="42" t="s">
        <v>36</v>
      </c>
      <c r="F44" s="42" t="s">
        <v>37</v>
      </c>
    </row>
    <row r="45" spans="2:10" x14ac:dyDescent="0.25">
      <c r="B45" s="44" t="s">
        <v>38</v>
      </c>
      <c r="D45" t="s">
        <v>39</v>
      </c>
      <c r="F45" s="38" t="s">
        <v>40</v>
      </c>
    </row>
    <row r="46" spans="2:10" x14ac:dyDescent="0.25">
      <c r="B46" s="42"/>
      <c r="D46" s="61"/>
      <c r="F46" s="62"/>
      <c r="G46" s="15"/>
    </row>
    <row r="47" spans="2:10" x14ac:dyDescent="0.25">
      <c r="B47" s="3"/>
      <c r="D47" s="69"/>
      <c r="E47" s="69"/>
      <c r="F47" s="69"/>
      <c r="G47" s="69"/>
    </row>
    <row r="48" spans="2:10" x14ac:dyDescent="0.25">
      <c r="B48" s="63"/>
      <c r="C48" s="64"/>
      <c r="D48" s="65"/>
      <c r="E48" s="64"/>
      <c r="F48" s="64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36BDBDA6FB4CA9E5018B544A0AAD" ma:contentTypeVersion="1" ma:contentTypeDescription="Create a new document." ma:contentTypeScope="" ma:versionID="c58c83ee8c6e99b90dca82d5d67f8799">
  <xsd:schema xmlns:xsd="http://www.w3.org/2001/XMLSchema" xmlns:xs="http://www.w3.org/2001/XMLSchema" xmlns:p="http://schemas.microsoft.com/office/2006/metadata/properties" xmlns:ns3="1d0045c0-b23f-4ecf-97e1-38e186ecfbdb" targetNamespace="http://schemas.microsoft.com/office/2006/metadata/properties" ma:root="true" ma:fieldsID="d9db7d00bab5c3b8cf386b1b3bb62ce1" ns3:_="">
    <xsd:import namespace="1d0045c0-b23f-4ecf-97e1-38e186ecfbd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045c0-b23f-4ecf-97e1-38e186ecfbd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276DC-7851-4C7C-A6F7-BFD9E773848B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1d0045c0-b23f-4ecf-97e1-38e186ecfb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8B3BA2-0431-4AB3-8D4C-E6F910124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5C3BE-8EF8-475C-ADD6-CCA2C4A79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045c0-b23f-4ecf-97e1-38e186ecfb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SEPTIEMBRE-25</vt:lpstr>
      <vt:lpstr>SEPTIEMBRE-25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cp:lastPrinted>2025-10-08T19:21:29Z</cp:lastPrinted>
  <dcterms:created xsi:type="dcterms:W3CDTF">2025-10-08T19:04:44Z</dcterms:created>
  <dcterms:modified xsi:type="dcterms:W3CDTF">2025-10-08T19:52:39Z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0x010100576C36BDBDA6FB4CA9E5018B544A0AAD</vt:lpwstr>
  </property>
</Properties>
</file>