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.samboy\Desktop\FEBRERO 2024\"/>
    </mc:Choice>
  </mc:AlternateContent>
  <xr:revisionPtr revIDLastSave="0" documentId="8_{AD8B0E04-B73C-4CC4-9D3A-2B4575A1CD1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BRO BANCO FEB-2024" sheetId="2" r:id="rId1"/>
    <sheet name="FEBRERO-202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31" i="1"/>
  <c r="C28" i="1"/>
  <c r="E15" i="2"/>
  <c r="D15" i="2"/>
  <c r="F15" i="2" s="1"/>
  <c r="C21" i="1"/>
  <c r="C24" i="1" l="1"/>
  <c r="C32" i="1"/>
  <c r="C34" i="1" s="1"/>
  <c r="F10" i="2"/>
  <c r="F11" i="2" s="1"/>
  <c r="F12" i="2" s="1"/>
  <c r="F13" i="2" s="1"/>
  <c r="F14" i="2" s="1"/>
</calcChain>
</file>

<file path=xl/sharedStrings.xml><?xml version="1.0" encoding="utf-8"?>
<sst xmlns="http://schemas.openxmlformats.org/spreadsheetml/2006/main" count="54" uniqueCount="51">
  <si>
    <t xml:space="preserve">DIRECCIÓN GENERAL DE SEGURIDAD DE TRANSITO Y TRANSPORTE TERRESTRE </t>
  </si>
  <si>
    <t xml:space="preserve">RELACIÓN DE INGRESOS Y EGRESOS </t>
  </si>
  <si>
    <t>CORRESPONDIENTE AL MES DE FEBRERO 2024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</si>
  <si>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</si>
  <si>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</si>
  <si>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</si>
  <si>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</si>
  <si>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</si>
  <si>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</si>
  <si>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</si>
  <si>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</si>
  <si>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</si>
  <si>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</si>
  <si>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</si>
  <si>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</si>
  <si>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r>
      <t>CKS. EMITIDOS FEB./2024</t>
    </r>
    <r>
      <rPr>
        <sz val="9"/>
        <color theme="1"/>
        <rFont val="Calibri"/>
        <family val="2"/>
        <scheme val="minor"/>
      </rPr>
      <t xml:space="preserve"> (VER ANEXO)</t>
    </r>
  </si>
  <si>
    <t xml:space="preserve">N/D </t>
  </si>
  <si>
    <t>N/C</t>
  </si>
  <si>
    <t>CARGOS BANCARIOS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</si>
  <si>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</si>
  <si>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</si>
  <si>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Prep. por:  Lic. Yudy Aquino De la Cruz </t>
  </si>
  <si>
    <t xml:space="preserve">      Aprob. por: Lic. Ramón D. Florián Reyes</t>
  </si>
  <si>
    <t>Sub-Encargado Contabilidad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</si>
  <si>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</si>
  <si>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</si>
  <si>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</si>
  <si>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</si>
  <si>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</si>
  <si>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</si>
  <si>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</si>
  <si>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</si>
  <si>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</si>
  <si>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</si>
  <si>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</si>
  <si>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NULO</t>
  </si>
  <si>
    <t>40564</t>
  </si>
  <si>
    <t>SEVILLA CIPION -CAJA CHICA-</t>
  </si>
  <si>
    <t>40565</t>
  </si>
  <si>
    <t>SEVILLA CIPION (PAGADOR)</t>
  </si>
  <si>
    <t>40566</t>
  </si>
  <si>
    <t>PARDAS SOLUTIONS, SRL</t>
  </si>
  <si>
    <t>9990002/4524000033562</t>
  </si>
  <si>
    <t xml:space="preserve"> CARGOS BANCARIOS FEBRERO/2024</t>
  </si>
  <si>
    <t>TOTALES</t>
  </si>
  <si>
    <t xml:space="preserve"> </t>
  </si>
  <si>
    <t xml:space="preserve">Prep. por:  Licdo. Yudy Aquino De la Cruz </t>
  </si>
  <si>
    <t>Aprob. por: Lic. Ramón D. Florián Reyes</t>
  </si>
  <si>
    <t xml:space="preserve">    </t>
  </si>
  <si>
    <t xml:space="preserve"> Director Administrativo y Financiero</t>
  </si>
  <si>
    <t>DEL 1ERO AL 29 DE FEBRERO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</si>
</sst>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43" fontId="7" fillId="0" borderId="0" xfId="2" applyFont="1" applyBorder="1"/>
    <xf numFmtId="0" fontId="8" fillId="0" borderId="0" xfId="0" applyFont="1"/>
    <xf numFmtId="43" fontId="7" fillId="0" borderId="0" xfId="2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10" fillId="0" borderId="0" xfId="1" applyNumberFormat="1" applyFont="1" applyBorder="1" applyAlignment="1">
      <alignment horizontal="center"/>
    </xf>
    <xf numFmtId="43" fontId="5" fillId="0" borderId="0" xfId="1" applyFont="1" applyBorder="1"/>
    <xf numFmtId="0" fontId="10" fillId="0" borderId="0" xfId="3" applyFont="1"/>
    <xf numFmtId="43" fontId="5" fillId="0" borderId="0" xfId="2" applyFont="1"/>
    <xf numFmtId="43" fontId="4" fillId="0" borderId="4" xfId="1" applyFont="1" applyBorder="1" applyAlignment="1">
      <alignment horizontal="right"/>
    </xf>
    <xf numFmtId="0" fontId="5" fillId="0" borderId="0" xfId="0" applyFont="1"/>
    <xf numFmtId="43" fontId="5" fillId="0" borderId="0" xfId="2" applyFont="1" applyBorder="1"/>
    <xf numFmtId="0" fontId="0" fillId="0" borderId="0" xfId="0" applyAlignment="1">
      <alignment horizontal="left"/>
    </xf>
    <xf numFmtId="43" fontId="4" fillId="0" borderId="5" xfId="2" applyFont="1" applyBorder="1"/>
    <xf numFmtId="43" fontId="5" fillId="0" borderId="0" xfId="0" applyNumberFormat="1" applyFont="1"/>
    <xf numFmtId="43" fontId="5" fillId="0" borderId="0" xfId="1" applyFont="1"/>
    <xf numFmtId="43" fontId="4" fillId="0" borderId="5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/>
    <xf numFmtId="0" fontId="15" fillId="0" borderId="11" xfId="0" applyFont="1" applyBorder="1"/>
    <xf numFmtId="164" fontId="15" fillId="0" borderId="12" xfId="4" applyFont="1" applyBorder="1"/>
    <xf numFmtId="164" fontId="2" fillId="0" borderId="11" xfId="4" applyFont="1" applyBorder="1"/>
    <xf numFmtId="164" fontId="0" fillId="0" borderId="11" xfId="4" applyFont="1" applyBorder="1"/>
    <xf numFmtId="43" fontId="2" fillId="0" borderId="12" xfId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64" fontId="2" fillId="0" borderId="13" xfId="4" applyFont="1" applyBorder="1" applyAlignment="1">
      <alignment horizontal="center"/>
    </xf>
    <xf numFmtId="164" fontId="2" fillId="0" borderId="11" xfId="4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164" fontId="0" fillId="0" borderId="10" xfId="4" applyFont="1" applyBorder="1" applyAlignment="1">
      <alignment horizontal="left"/>
    </xf>
    <xf numFmtId="43" fontId="1" fillId="0" borderId="11" xfId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164" fontId="0" fillId="0" borderId="10" xfId="4" applyFont="1" applyFill="1" applyBorder="1" applyAlignment="1">
      <alignment horizontal="left"/>
    </xf>
    <xf numFmtId="43" fontId="1" fillId="0" borderId="11" xfId="1" applyFont="1" applyBorder="1" applyAlignment="1"/>
    <xf numFmtId="49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left"/>
    </xf>
    <xf numFmtId="43" fontId="1" fillId="0" borderId="13" xfId="1" applyFont="1" applyBorder="1"/>
    <xf numFmtId="0" fontId="4" fillId="0" borderId="13" xfId="0" applyFont="1" applyBorder="1" applyAlignment="1">
      <alignment horizontal="center"/>
    </xf>
    <xf numFmtId="43" fontId="2" fillId="0" borderId="11" xfId="1" applyFont="1" applyBorder="1"/>
    <xf numFmtId="43" fontId="2" fillId="0" borderId="10" xfId="1" applyFont="1" applyBorder="1"/>
    <xf numFmtId="43" fontId="2" fillId="0" borderId="13" xfId="1" applyFont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6" fillId="0" borderId="7" xfId="4" applyFont="1" applyBorder="1" applyAlignment="1">
      <alignment horizontal="center"/>
    </xf>
    <xf numFmtId="164" fontId="6" fillId="0" borderId="9" xfId="4" applyFont="1" applyBorder="1" applyAlignment="1">
      <alignment horizontal="center"/>
    </xf>
    <xf numFmtId="164" fontId="6" fillId="0" borderId="8" xfId="4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85223</xdr:rowOff>
    </xdr:from>
    <xdr:to>
      <xdr:col>2</xdr:col>
      <xdr:colOff>1114425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275723"/>
          <a:ext cx="914400" cy="810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workbookViewId="0">
      <selection activeCell="G22" sqref="G22"/>
    </sheetView>
  </sheetViews>
  <sheetFormatPr baseColWidth="10" defaultRowHeight="15" x14ac:dyDescent="0.25"/>
  <cols>
    <col min="1" max="1" width="11.85546875" customWidth="1"/>
    <col min="2" max="2" width="31" customWidth="1"/>
    <col min="3" max="3" width="35.5703125" customWidth="1"/>
    <col min="4" max="4" width="15.42578125" customWidth="1"/>
    <col min="5" max="5" width="12.85546875" customWidth="1"/>
    <col min="6" max="6" width="15" customWidth="1"/>
    <col min="7" max="8" width="13.140625" bestFit="1" customWidth="1"/>
  </cols>
  <sheetData>
    <row r="1" spans="1:8" ht="18.75" x14ac:dyDescent="0.25">
      <c r="A1" s="34" t="s">
        <v>25</v>
      </c>
      <c r="B1" s="34"/>
      <c r="C1" s="34"/>
      <c r="D1" s="34"/>
      <c r="E1" s="34"/>
      <c r="F1" s="34"/>
    </row>
    <row r="2" spans="1:8" ht="15.75" x14ac:dyDescent="0.25">
      <c r="A2" s="65"/>
      <c r="B2" s="66"/>
      <c r="C2" s="66"/>
      <c r="D2" s="66"/>
      <c r="E2" s="66"/>
      <c r="F2" s="66"/>
    </row>
    <row r="3" spans="1:8" ht="15.75" x14ac:dyDescent="0.25">
      <c r="A3" s="65" t="s">
        <v>26</v>
      </c>
      <c r="B3" s="65"/>
      <c r="C3" s="65"/>
      <c r="D3" s="65"/>
      <c r="E3" s="65"/>
      <c r="F3" s="65"/>
    </row>
    <row r="4" spans="1:8" ht="15.75" x14ac:dyDescent="0.25">
      <c r="A4" s="67" t="s">
        <v>27</v>
      </c>
      <c r="B4" s="67"/>
      <c r="C4" s="67"/>
      <c r="D4" s="67"/>
      <c r="E4" s="67"/>
      <c r="F4" s="67"/>
    </row>
    <row r="5" spans="1:8" x14ac:dyDescent="0.25">
      <c r="A5" s="68" t="s">
        <v>50</v>
      </c>
      <c r="B5" s="68"/>
      <c r="C5" s="68"/>
      <c r="D5" s="68"/>
      <c r="E5" s="68"/>
      <c r="F5" s="68"/>
    </row>
    <row r="6" spans="1:8" ht="18" customHeight="1" x14ac:dyDescent="0.25">
      <c r="A6" s="29"/>
      <c r="B6" s="29"/>
      <c r="C6" s="29"/>
      <c r="D6" s="29"/>
      <c r="E6" s="29"/>
      <c r="F6" s="29"/>
    </row>
    <row r="7" spans="1:8" ht="15.75" x14ac:dyDescent="0.25">
      <c r="A7" s="35"/>
      <c r="B7" s="36" t="s">
        <v>28</v>
      </c>
      <c r="C7" s="37"/>
      <c r="D7" s="69"/>
      <c r="E7" s="70"/>
      <c r="F7" s="71"/>
    </row>
    <row r="8" spans="1:8" x14ac:dyDescent="0.25">
      <c r="A8" s="38"/>
      <c r="B8" s="39"/>
      <c r="C8" s="40"/>
      <c r="D8" s="41" t="s">
        <v>29</v>
      </c>
      <c r="E8" s="42"/>
      <c r="F8" s="43">
        <v>8605231.8200000003</v>
      </c>
    </row>
    <row r="9" spans="1:8" x14ac:dyDescent="0.25">
      <c r="A9" s="44" t="s">
        <v>8</v>
      </c>
      <c r="B9" s="44" t="s">
        <v>30</v>
      </c>
      <c r="C9" s="45" t="s">
        <v>31</v>
      </c>
      <c r="D9" s="46" t="s">
        <v>32</v>
      </c>
      <c r="E9" s="45" t="s">
        <v>33</v>
      </c>
      <c r="F9" s="45" t="s">
        <v>34</v>
      </c>
    </row>
    <row r="10" spans="1:8" x14ac:dyDescent="0.25">
      <c r="A10" s="47">
        <v>45324</v>
      </c>
      <c r="B10" s="48">
        <v>40563</v>
      </c>
      <c r="C10" s="49" t="s">
        <v>35</v>
      </c>
      <c r="D10" s="50"/>
      <c r="E10" s="51"/>
      <c r="F10" s="51">
        <f>+F8-E10</f>
        <v>8605231.8200000003</v>
      </c>
    </row>
    <row r="11" spans="1:8" x14ac:dyDescent="0.25">
      <c r="A11" s="47">
        <v>45324</v>
      </c>
      <c r="B11" s="48" t="s">
        <v>36</v>
      </c>
      <c r="C11" s="52" t="s">
        <v>37</v>
      </c>
      <c r="D11" s="50"/>
      <c r="E11" s="51">
        <v>170832.29</v>
      </c>
      <c r="F11" s="51">
        <f t="shared" ref="F11:F12" si="0">+F10-E11</f>
        <v>8434399.5300000012</v>
      </c>
    </row>
    <row r="12" spans="1:8" x14ac:dyDescent="0.25">
      <c r="A12" s="47">
        <v>45342</v>
      </c>
      <c r="B12" s="48" t="s">
        <v>38</v>
      </c>
      <c r="C12" s="52" t="s">
        <v>39</v>
      </c>
      <c r="D12" s="53"/>
      <c r="E12" s="51">
        <v>10500</v>
      </c>
      <c r="F12" s="51">
        <f t="shared" si="0"/>
        <v>8423899.5300000012</v>
      </c>
    </row>
    <row r="13" spans="1:8" x14ac:dyDescent="0.25">
      <c r="A13" s="47">
        <v>45342</v>
      </c>
      <c r="B13" s="48" t="s">
        <v>40</v>
      </c>
      <c r="C13" s="52" t="s">
        <v>41</v>
      </c>
      <c r="D13" s="53"/>
      <c r="E13" s="50">
        <v>201101.7</v>
      </c>
      <c r="F13" s="51">
        <f>+F12-E13</f>
        <v>8222797.830000001</v>
      </c>
    </row>
    <row r="14" spans="1:8" x14ac:dyDescent="0.25">
      <c r="A14" s="47">
        <v>45351</v>
      </c>
      <c r="B14" s="54" t="s">
        <v>42</v>
      </c>
      <c r="C14" s="55" t="s">
        <v>43</v>
      </c>
      <c r="D14" s="56"/>
      <c r="E14" s="56">
        <v>769.5</v>
      </c>
      <c r="F14" s="51">
        <f>+F13-E14</f>
        <v>8222028.330000001</v>
      </c>
    </row>
    <row r="15" spans="1:8" ht="15.75" x14ac:dyDescent="0.25">
      <c r="A15" s="47"/>
      <c r="B15" s="48"/>
      <c r="C15" s="57" t="s">
        <v>44</v>
      </c>
      <c r="D15" s="58">
        <f>SUM(D10:D14)</f>
        <v>0</v>
      </c>
      <c r="E15" s="59">
        <f>SUM(E11:E14)</f>
        <v>383203.49</v>
      </c>
      <c r="F15" s="60">
        <f>+F8+D15-E15</f>
        <v>8222028.3300000001</v>
      </c>
      <c r="G15" s="61"/>
      <c r="H15" s="61"/>
    </row>
    <row r="16" spans="1:8" x14ac:dyDescent="0.25">
      <c r="B16" s="62"/>
      <c r="D16" s="63"/>
      <c r="E16" s="61"/>
      <c r="F16" s="61"/>
      <c r="H16" s="61"/>
    </row>
    <row r="17" spans="1:8" x14ac:dyDescent="0.25">
      <c r="B17" s="62"/>
      <c r="D17" s="63"/>
      <c r="E17" s="61"/>
      <c r="F17" s="61"/>
      <c r="H17" s="61"/>
    </row>
    <row r="18" spans="1:8" x14ac:dyDescent="0.25">
      <c r="B18" s="62"/>
      <c r="D18" s="63"/>
      <c r="E18" s="61"/>
      <c r="F18" s="61"/>
      <c r="H18" s="61"/>
    </row>
    <row r="19" spans="1:8" x14ac:dyDescent="0.25">
      <c r="B19" s="62"/>
      <c r="D19" s="63"/>
      <c r="E19" s="61"/>
      <c r="F19" s="61"/>
      <c r="H19" s="61"/>
    </row>
    <row r="20" spans="1:8" x14ac:dyDescent="0.25">
      <c r="B20" s="62"/>
      <c r="D20" s="63"/>
      <c r="E20" s="61"/>
      <c r="F20" s="61"/>
      <c r="H20" s="61"/>
    </row>
    <row r="21" spans="1:8" x14ac:dyDescent="0.25">
      <c r="E21" s="61"/>
      <c r="F21" s="61"/>
      <c r="H21" s="61"/>
    </row>
    <row r="22" spans="1:8" x14ac:dyDescent="0.25">
      <c r="C22" s="61"/>
      <c r="D22" s="61"/>
      <c r="E22" s="61"/>
      <c r="F22" s="61"/>
      <c r="H22" s="61"/>
    </row>
    <row r="23" spans="1:8" x14ac:dyDescent="0.25">
      <c r="C23" s="61"/>
      <c r="D23" s="61"/>
      <c r="E23" s="61"/>
      <c r="F23" s="61"/>
      <c r="G23" s="61" t="s">
        <v>45</v>
      </c>
      <c r="H23" s="61"/>
    </row>
    <row r="24" spans="1:8" x14ac:dyDescent="0.25">
      <c r="D24" s="61"/>
      <c r="H24" s="61"/>
    </row>
    <row r="25" spans="1:8" x14ac:dyDescent="0.25">
      <c r="A25" s="72" t="s">
        <v>46</v>
      </c>
      <c r="B25" s="72"/>
      <c r="D25" s="72" t="s">
        <v>47</v>
      </c>
      <c r="E25" s="72"/>
      <c r="F25" s="72"/>
      <c r="H25" s="61"/>
    </row>
    <row r="26" spans="1:8" x14ac:dyDescent="0.25">
      <c r="A26" s="64" t="s">
        <v>23</v>
      </c>
      <c r="B26" s="64"/>
      <c r="C26" t="s">
        <v>48</v>
      </c>
      <c r="D26" s="64" t="s">
        <v>49</v>
      </c>
      <c r="E26" s="64"/>
      <c r="F26" s="64"/>
      <c r="H26" s="61"/>
    </row>
    <row r="27" spans="1:8" x14ac:dyDescent="0.25">
      <c r="H27" s="61"/>
    </row>
  </sheetData>
  <mergeCells count="9">
    <mergeCell ref="A26:B26"/>
    <mergeCell ref="D26:F26"/>
    <mergeCell ref="A2:F2"/>
    <mergeCell ref="A3:F3"/>
    <mergeCell ref="A4:F4"/>
    <mergeCell ref="A5:F5"/>
    <mergeCell ref="D7:F7"/>
    <mergeCell ref="A25:B25"/>
    <mergeCell ref="D25:F25"/>
  </mergeCells>
  <pageMargins left="0.91" right="1.08" top="0.95" bottom="0.72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F44"/>
  <sheetViews>
    <sheetView topLeftCell="A10" workbookViewId="0">
      <selection activeCell="K27" sqref="K27"/>
    </sheetView>
  </sheetViews>
  <sheetFormatPr baseColWidth="10" defaultRowHeight="15" x14ac:dyDescent="0.25"/>
  <cols>
    <col min="1" max="1" width="36.7109375" customWidth="1"/>
    <col min="2" max="2" width="1.7109375" customWidth="1"/>
    <col min="3" max="3" width="18.85546875" customWidth="1"/>
    <col min="4" max="4" width="3.42578125" customWidth="1"/>
    <col min="5" max="5" width="35.140625" customWidth="1"/>
    <col min="6" max="6" width="11.42578125" customWidth="1"/>
  </cols>
  <sheetData>
    <row r="6" spans="1:5" ht="12" customHeight="1" x14ac:dyDescent="0.25"/>
    <row r="7" spans="1:5" ht="18.75" x14ac:dyDescent="0.3">
      <c r="A7" s="73" t="s">
        <v>0</v>
      </c>
      <c r="B7" s="73"/>
      <c r="C7" s="73"/>
      <c r="D7" s="73"/>
      <c r="E7" s="73"/>
    </row>
    <row r="8" spans="1:5" ht="15.75" x14ac:dyDescent="0.25">
      <c r="A8" s="67" t="s">
        <v>1</v>
      </c>
      <c r="B8" s="67"/>
      <c r="C8" s="67"/>
      <c r="D8" s="67"/>
      <c r="E8" s="67"/>
    </row>
    <row r="9" spans="1:5" ht="15.75" x14ac:dyDescent="0.25">
      <c r="A9" s="65" t="s">
        <v>2</v>
      </c>
      <c r="B9" s="65"/>
      <c r="C9" s="65"/>
      <c r="D9" s="65"/>
      <c r="E9" s="65"/>
    </row>
    <row r="10" spans="1:5" ht="15.75" x14ac:dyDescent="0.25">
      <c r="A10" s="65" t="s">
        <v>3</v>
      </c>
      <c r="B10" s="65"/>
      <c r="C10" s="65"/>
      <c r="D10" s="65"/>
      <c r="E10" s="65"/>
    </row>
    <row r="11" spans="1:5" x14ac:dyDescent="0.25">
      <c r="A11" s="74" t="s">
        <v>4</v>
      </c>
      <c r="B11" s="74"/>
      <c r="C11" s="74"/>
      <c r="D11" s="74"/>
      <c r="E11" s="74"/>
    </row>
    <row r="12" spans="1:5" ht="15.75" x14ac:dyDescent="0.25">
      <c r="A12" s="1"/>
      <c r="B12" s="1"/>
      <c r="C12" s="1"/>
      <c r="D12" s="1"/>
      <c r="E12" s="1"/>
    </row>
    <row r="13" spans="1:5" ht="15.75" x14ac:dyDescent="0.25">
      <c r="A13" s="2" t="s">
        <v>5</v>
      </c>
      <c r="B13" s="1"/>
      <c r="C13" s="3">
        <f>+'LIBRO BANCO FEB-2024'!F8</f>
        <v>8605231.8200000003</v>
      </c>
      <c r="D13" s="1"/>
      <c r="E13" s="1"/>
    </row>
    <row r="14" spans="1:5" ht="15.75" x14ac:dyDescent="0.25">
      <c r="A14" s="2"/>
      <c r="B14" s="1"/>
      <c r="C14" s="4"/>
      <c r="D14" s="1"/>
      <c r="E14" s="1"/>
    </row>
    <row r="15" spans="1:5" x14ac:dyDescent="0.25">
      <c r="A15" s="5" t="s">
        <v>6</v>
      </c>
      <c r="B15" s="6"/>
      <c r="C15" s="7"/>
      <c r="D15" s="6"/>
      <c r="E15" s="6"/>
    </row>
    <row r="16" spans="1:5" x14ac:dyDescent="0.25">
      <c r="A16" s="8" t="s">
        <v>7</v>
      </c>
      <c r="B16" s="6"/>
      <c r="C16" s="9"/>
      <c r="D16" s="6"/>
      <c r="E16" s="6"/>
    </row>
    <row r="17" spans="1:5" ht="15.75" thickBot="1" x14ac:dyDescent="0.3">
      <c r="A17" s="8"/>
      <c r="B17" s="6"/>
      <c r="C17" s="9"/>
      <c r="D17" s="6"/>
      <c r="E17" s="6"/>
    </row>
    <row r="18" spans="1:5" ht="15.75" thickBot="1" x14ac:dyDescent="0.3">
      <c r="A18" s="10" t="s">
        <v>8</v>
      </c>
      <c r="B18" s="11"/>
      <c r="C18" s="12" t="s">
        <v>9</v>
      </c>
      <c r="D18" s="11"/>
      <c r="E18" s="13" t="s">
        <v>10</v>
      </c>
    </row>
    <row r="19" spans="1:5" x14ac:dyDescent="0.25">
      <c r="B19" s="14"/>
      <c r="C19" s="15"/>
      <c r="D19" s="14"/>
      <c r="E19" s="15"/>
    </row>
    <row r="20" spans="1:5" ht="15.75" x14ac:dyDescent="0.25">
      <c r="A20" s="16"/>
      <c r="C20" s="17"/>
      <c r="E20" s="18"/>
    </row>
    <row r="21" spans="1:5" ht="16.5" thickBot="1" x14ac:dyDescent="0.3">
      <c r="A21" s="1" t="s">
        <v>11</v>
      </c>
      <c r="B21" s="19"/>
      <c r="C21" s="20">
        <f>+C19+C20</f>
        <v>0</v>
      </c>
      <c r="D21" s="21"/>
      <c r="E21" s="21"/>
    </row>
    <row r="22" spans="1:5" ht="15.75" x14ac:dyDescent="0.25">
      <c r="A22" s="2"/>
      <c r="B22" s="19"/>
      <c r="C22" s="22"/>
      <c r="D22" s="21"/>
      <c r="E22" s="21"/>
    </row>
    <row r="23" spans="1:5" ht="15.75" x14ac:dyDescent="0.25">
      <c r="A23" s="23"/>
      <c r="B23" s="19"/>
      <c r="C23" s="22"/>
      <c r="D23" s="21"/>
      <c r="E23" s="21"/>
    </row>
    <row r="24" spans="1:5" ht="16.5" thickBot="1" x14ac:dyDescent="0.3">
      <c r="A24" s="1" t="s">
        <v>12</v>
      </c>
      <c r="B24" s="19"/>
      <c r="C24" s="24">
        <f>+C13+C21</f>
        <v>8605231.8200000003</v>
      </c>
      <c r="D24" s="21"/>
      <c r="E24" s="25"/>
    </row>
    <row r="25" spans="1:5" ht="16.5" thickTop="1" x14ac:dyDescent="0.25">
      <c r="A25" s="21" t="s">
        <v>13</v>
      </c>
      <c r="B25" s="19"/>
      <c r="C25" s="19"/>
      <c r="D25" s="21"/>
      <c r="E25" s="21"/>
    </row>
    <row r="26" spans="1:5" ht="15.75" x14ac:dyDescent="0.25">
      <c r="A26" s="21" t="s">
        <v>14</v>
      </c>
      <c r="B26" s="19"/>
      <c r="D26" s="21"/>
      <c r="E26" s="21"/>
    </row>
    <row r="27" spans="1:5" ht="15.75" x14ac:dyDescent="0.25">
      <c r="A27" s="21"/>
      <c r="B27" s="19"/>
      <c r="D27" s="21"/>
      <c r="E27" s="21"/>
    </row>
    <row r="28" spans="1:5" ht="15.75" x14ac:dyDescent="0.25">
      <c r="A28" t="s">
        <v>15</v>
      </c>
      <c r="B28" s="19"/>
      <c r="C28" s="19">
        <f>+'LIBRO BANCO FEB-2024'!E11+'LIBRO BANCO FEB-2024'!E12+'LIBRO BANCO FEB-2024'!E13</f>
        <v>382433.99</v>
      </c>
      <c r="D28" s="21"/>
      <c r="E28" s="25"/>
    </row>
    <row r="29" spans="1:5" ht="15.75" x14ac:dyDescent="0.25">
      <c r="A29" s="21" t="s">
        <v>16</v>
      </c>
      <c r="B29" s="21"/>
      <c r="C29" s="26"/>
      <c r="D29" s="21"/>
      <c r="E29" s="25"/>
    </row>
    <row r="30" spans="1:5" ht="15.75" x14ac:dyDescent="0.25">
      <c r="A30" s="21" t="s">
        <v>17</v>
      </c>
      <c r="B30" s="21"/>
      <c r="C30" s="26"/>
      <c r="D30" s="21"/>
      <c r="E30" s="25"/>
    </row>
    <row r="31" spans="1:5" ht="15.75" x14ac:dyDescent="0.25">
      <c r="A31" s="21" t="s">
        <v>18</v>
      </c>
      <c r="B31" s="21"/>
      <c r="C31" s="26">
        <f>+'LIBRO BANCO FEB-2024'!E14</f>
        <v>769.5</v>
      </c>
      <c r="D31" s="21"/>
      <c r="E31" s="25"/>
    </row>
    <row r="32" spans="1:5" ht="16.5" thickBot="1" x14ac:dyDescent="0.3">
      <c r="A32" s="1" t="s">
        <v>12</v>
      </c>
      <c r="B32" s="21"/>
      <c r="C32" s="27">
        <f>SUM(C28:C31)</f>
        <v>383203.49</v>
      </c>
      <c r="D32" s="21"/>
      <c r="E32" s="21"/>
    </row>
    <row r="33" spans="1:6" ht="16.5" thickTop="1" x14ac:dyDescent="0.25">
      <c r="A33" s="21"/>
      <c r="B33" s="21"/>
      <c r="C33" s="21"/>
      <c r="D33" s="21"/>
      <c r="E33" s="21"/>
    </row>
    <row r="34" spans="1:6" ht="16.5" thickBot="1" x14ac:dyDescent="0.3">
      <c r="A34" s="21" t="s">
        <v>19</v>
      </c>
      <c r="B34" s="21"/>
      <c r="C34" s="27">
        <f>+C24-C32</f>
        <v>8222028.3300000001</v>
      </c>
      <c r="D34" s="21"/>
      <c r="E34" s="25"/>
    </row>
    <row r="35" spans="1:6" ht="16.5" thickTop="1" x14ac:dyDescent="0.25">
      <c r="A35" s="21"/>
      <c r="B35" s="21"/>
      <c r="C35" s="21"/>
      <c r="D35" s="21"/>
      <c r="E35" s="21" t="s">
        <v>20</v>
      </c>
    </row>
    <row r="36" spans="1:6" ht="15.75" x14ac:dyDescent="0.25">
      <c r="A36" s="21"/>
      <c r="B36" s="21"/>
      <c r="C36" s="26"/>
      <c r="D36" s="21"/>
      <c r="E36" s="21"/>
    </row>
    <row r="37" spans="1:6" ht="15.75" x14ac:dyDescent="0.25">
      <c r="A37" s="21"/>
      <c r="B37" s="21"/>
      <c r="C37" s="21"/>
      <c r="D37" s="21"/>
      <c r="E37" s="21"/>
    </row>
    <row r="38" spans="1:6" ht="15.75" x14ac:dyDescent="0.25">
      <c r="A38" s="21"/>
      <c r="B38" s="21"/>
      <c r="C38" s="21"/>
      <c r="D38" s="21"/>
      <c r="E38" s="21"/>
    </row>
    <row r="39" spans="1:6" ht="15.75" x14ac:dyDescent="0.25">
      <c r="A39" s="21"/>
      <c r="B39" s="21"/>
      <c r="C39" s="25"/>
      <c r="D39" s="21"/>
      <c r="E39" s="21"/>
    </row>
    <row r="40" spans="1:6" ht="15.75" x14ac:dyDescent="0.25">
      <c r="A40" s="28" t="s">
        <v>21</v>
      </c>
      <c r="B40" s="21"/>
      <c r="C40" s="21"/>
      <c r="D40" s="21"/>
      <c r="E40" s="28" t="s">
        <v>22</v>
      </c>
    </row>
    <row r="41" spans="1:6" ht="15.75" x14ac:dyDescent="0.25">
      <c r="A41" s="29" t="s">
        <v>23</v>
      </c>
      <c r="B41" s="21"/>
      <c r="C41" s="21"/>
      <c r="D41" s="21"/>
      <c r="E41" s="29" t="s">
        <v>24</v>
      </c>
    </row>
    <row r="42" spans="1:6" x14ac:dyDescent="0.25">
      <c r="A42" s="28"/>
      <c r="C42" s="30"/>
      <c r="E42" s="31"/>
      <c r="F42" s="32"/>
    </row>
    <row r="43" spans="1:6" x14ac:dyDescent="0.25">
      <c r="A43" s="29"/>
      <c r="C43" s="68"/>
      <c r="D43" s="68"/>
      <c r="E43" s="68"/>
      <c r="F43" s="68"/>
    </row>
    <row r="44" spans="1:6" x14ac:dyDescent="0.25">
      <c r="A44" s="32"/>
      <c r="B44" s="28"/>
      <c r="C44" s="33"/>
      <c r="D44" s="28"/>
      <c r="E44" s="28"/>
    </row>
  </sheetData>
  <mergeCells count="6">
    <mergeCell ref="C43:F43"/>
    <mergeCell ref="A7:E7"/>
    <mergeCell ref="A8:E8"/>
    <mergeCell ref="A9:E9"/>
    <mergeCell ref="A10:E10"/>
    <mergeCell ref="A11:E11"/>
  </mergeCells>
  <pageMargins left="0.91" right="1.08" top="0.95" bottom="0.72" header="0.3" footer="0.3"/>
  <pageSetup scale="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FEB-2024</vt:lpstr>
      <vt:lpstr>FEBRERO-2024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Aquino De La Cruz</dc:creator>
  <cp:lastModifiedBy>Estela Samboy Lora</cp:lastModifiedBy>
  <cp:lastPrinted>2024-03-13T13:48:44Z</cp:lastPrinted>
  <dcterms:created xsi:type="dcterms:W3CDTF">2024-03-13T13:45:51Z</dcterms:created>
  <dcterms:modified xsi:type="dcterms:W3CDTF">2024-03-15T12:44:06Z</dcterms:modified>
</cp:coreProperties>
</file>