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AGOSTO 2025\"/>
    </mc:Choice>
  </mc:AlternateContent>
  <xr:revisionPtr revIDLastSave="0" documentId="13_ncr:1_{9E7C11AC-174F-4E58-AD4D-8164AFC26A7B}" xr6:coauthVersionLast="47" xr6:coauthVersionMax="47" xr10:uidLastSave="{00000000-0000-0000-0000-000000000000}"/>
  <bookViews>
    <workbookView xWindow="-120" yWindow="-120" windowWidth="29040" windowHeight="15720" activeTab="1" xr2:uid="{5A712A81-2185-4699-A0A3-9DA60EE6E3CF}"/>
  </bookViews>
  <sheets>
    <sheet name="LIBRO BANCO AGO-25 " sheetId="1" r:id="rId1"/>
    <sheet name="AGOSTO-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16" i="1"/>
  <c r="D16" i="1"/>
  <c r="F16" i="1" s="1"/>
  <c r="F10" i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<sst xmlns="http://schemas.openxmlformats.org/spreadsheetml/2006/main" count="52" uniqueCount="49">
  <si>
    <t>LIBRO BANCO</t>
  </si>
  <si>
    <t xml:space="preserve">    BANCO DE RESERVAS DE LA REPUBLICA DOMINICANA</t>
  </si>
  <si>
    <t>DEL 1ERO AL 31 DE AGOSTO-2025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</si>
  <si>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</si>
  <si>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</si>
  <si>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</si>
  <si>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</si>
  <si>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</si>
  <si>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</si>
  <si>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</si>
  <si>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</si>
  <si>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NULO</t>
  </si>
  <si>
    <t>ELIZABETH PANIAGUA NINA (PAGADOR)</t>
  </si>
  <si>
    <t>ELIZABETH PANIAGUA NINA (CUSTODIA)</t>
  </si>
  <si>
    <t>TRANSF. CREDITO A CUENTA CORRIENTE (IGLESIA SANTA BARBARA)</t>
  </si>
  <si>
    <t>4524000022474-9990002</t>
  </si>
  <si>
    <t>CARGOS BANCARIOS AGOSTO-2025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</si>
  <si>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</si>
  <si>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</si>
  <si>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</si>
  <si>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</si>
  <si>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</si>
  <si>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  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</si>
  <si>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</si>
  <si>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</si>
  <si>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 AGOSTO-2025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</si>
  <si>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</si>
  <si>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</si>
  <si>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</si>
  <si>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</si>
  <si>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</si>
  <si>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</si>
  <si>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</si>
  <si>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</si>
  <si>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</si>
  <si>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</si>
  <si>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</si>
  <si>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AGOSTO-2025 (VER ANEXOS)</t>
  </si>
  <si>
    <t xml:space="preserve">N/D </t>
  </si>
  <si>
    <t>N/C</t>
  </si>
  <si>
    <t>TRANSFERENCIA A TERCEROS</t>
  </si>
  <si>
    <t xml:space="preserve">CARGOS BANCARIOS  AGOSTO-2025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</si>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</sst>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164" fontId="7" fillId="0" borderId="3" xfId="2" applyFont="1" applyBorder="1" applyAlignment="1"/>
    <xf numFmtId="164" fontId="7" fillId="0" borderId="1" xfId="2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4" xfId="2" applyFont="1" applyBorder="1" applyAlignment="1">
      <alignment horizontal="center"/>
    </xf>
    <xf numFmtId="164" fontId="2" fillId="0" borderId="4" xfId="2" applyFont="1" applyBorder="1" applyAlignment="1">
      <alignment horizontal="right"/>
    </xf>
    <xf numFmtId="43" fontId="0" fillId="0" borderId="0" xfId="0" applyNumberFormat="1"/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4" xfId="2" applyFont="1" applyFill="1" applyBorder="1" applyAlignment="1">
      <alignment horizontal="center"/>
    </xf>
    <xf numFmtId="164" fontId="1" fillId="0" borderId="5" xfId="2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1" fillId="0" borderId="4" xfId="1" applyFont="1" applyBorder="1" applyAlignment="1">
      <alignment horizontal="right"/>
    </xf>
    <xf numFmtId="14" fontId="0" fillId="0" borderId="8" xfId="0" applyNumberForma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8" xfId="1" applyFont="1" applyBorder="1" applyAlignment="1">
      <alignment horizontal="center"/>
    </xf>
    <xf numFmtId="164" fontId="0" fillId="0" borderId="9" xfId="2" applyFont="1" applyFill="1" applyBorder="1" applyAlignment="1">
      <alignment wrapText="1"/>
    </xf>
    <xf numFmtId="164" fontId="0" fillId="0" borderId="8" xfId="2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3" xfId="1" applyFont="1" applyBorder="1" applyAlignment="1">
      <alignment horizontal="right"/>
    </xf>
    <xf numFmtId="43" fontId="2" fillId="0" borderId="14" xfId="3" applyFont="1" applyBorder="1"/>
    <xf numFmtId="43" fontId="2" fillId="0" borderId="14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" xfId="1" builtinId="3"/>
    <cellStyle name="Millares 2" xfId="2" xr:uid="{CE3F85EB-8C31-4628-A779-267685289DE5}"/>
    <cellStyle name="Millares 2 2" xfId="3" xr:uid="{D4E42A7D-7935-46B3-A052-18688EEBF798}"/>
    <cellStyle name="Normal" xfId="0" builtinId="0"/>
    <cellStyle name="Normal 2" xfId="4" xr:uid="{4BF1B78C-5E2E-41A2-AE2F-A10535D2F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539690</xdr:colOff>
      <xdr:row>0</xdr:row>
      <xdr:rowOff>133874</xdr:rowOff>
    </xdr:from>
    <xdr:to>
      <xdr:col>2</xdr:col>
      <xdr:colOff>66675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82778A-8506-4955-B2AA-1DBA1BE0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15" y="133874"/>
          <a:ext cx="1050985" cy="913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</xdr:row>
      <xdr:rowOff>47123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FECA37F6-89C5-4BAB-BE21-97C06FB68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2376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9907-CD4D-4FE0-834A-3FEAB029B279}">
  <dimension ref="A1:LG25"/>
  <sheetViews>
    <sheetView workbookViewId="0">
      <selection activeCell="A4" sqref="A4:F4"/>
    </sheetView>
  </sheetViews>
  <sheetFormatPr baseColWidth="10" defaultColWidth="11" defaultRowHeight="15" x14ac:dyDescent="0.25"/>
  <cols>
    <col min="1" max="1" width="12.140625" customWidth="1"/>
    <col min="2" max="2" width="22" customWidth="1"/>
    <col min="3" max="3" width="40.42578125" customWidth="1"/>
    <col min="4" max="4" width="15.5703125" bestFit="1" customWidth="1"/>
    <col min="5" max="5" width="15.85546875" customWidth="1"/>
    <col min="6" max="6" width="16.5703125" style="45" customWidth="1"/>
    <col min="7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1"/>
      <c r="F1" s="2"/>
    </row>
    <row r="2" spans="1:9" ht="15.75" x14ac:dyDescent="0.25">
      <c r="A2" s="71"/>
      <c r="B2" s="72"/>
      <c r="C2" s="72"/>
      <c r="D2" s="72"/>
      <c r="E2" s="72"/>
      <c r="F2" s="72"/>
    </row>
    <row r="3" spans="1:9" ht="15.75" x14ac:dyDescent="0.25">
      <c r="A3" s="71" t="s">
        <v>0</v>
      </c>
      <c r="B3" s="71"/>
      <c r="C3" s="71"/>
      <c r="D3" s="71"/>
      <c r="E3" s="71"/>
      <c r="F3" s="71"/>
    </row>
    <row r="4" spans="1:9" ht="15.75" x14ac:dyDescent="0.25">
      <c r="A4" s="73" t="s">
        <v>1</v>
      </c>
      <c r="B4" s="73"/>
      <c r="C4" s="73"/>
      <c r="D4" s="73"/>
      <c r="E4" s="73"/>
      <c r="F4" s="73"/>
    </row>
    <row r="5" spans="1:9" x14ac:dyDescent="0.25">
      <c r="A5" s="74" t="s">
        <v>2</v>
      </c>
      <c r="B5" s="74"/>
      <c r="C5" s="74"/>
      <c r="D5" s="74"/>
      <c r="E5" s="74"/>
      <c r="F5" s="74"/>
    </row>
    <row r="6" spans="1:9" ht="18" customHeight="1" x14ac:dyDescent="0.25">
      <c r="A6" s="3"/>
      <c r="B6" s="3"/>
      <c r="C6" s="3"/>
      <c r="D6" s="3"/>
      <c r="E6" s="3"/>
      <c r="F6" s="4"/>
    </row>
    <row r="7" spans="1:9" ht="15.75" x14ac:dyDescent="0.25">
      <c r="A7" s="5"/>
      <c r="B7" s="6" t="s">
        <v>3</v>
      </c>
      <c r="C7" s="7"/>
      <c r="D7" s="8"/>
      <c r="E7" s="9"/>
      <c r="F7" s="10"/>
      <c r="H7" s="11"/>
    </row>
    <row r="8" spans="1:9" s="16" customFormat="1" x14ac:dyDescent="0.25">
      <c r="A8" s="12"/>
      <c r="B8" s="13"/>
      <c r="C8" s="14"/>
      <c r="D8" s="75" t="s">
        <v>4</v>
      </c>
      <c r="E8" s="76"/>
      <c r="F8" s="15">
        <v>4236514.3900000006</v>
      </c>
      <c r="H8" s="11"/>
    </row>
    <row r="9" spans="1:9" x14ac:dyDescent="0.25">
      <c r="A9" s="17" t="s">
        <v>5</v>
      </c>
      <c r="B9" s="17" t="s">
        <v>6</v>
      </c>
      <c r="C9" s="18" t="s">
        <v>7</v>
      </c>
      <c r="D9" s="19" t="s">
        <v>8</v>
      </c>
      <c r="E9" s="20" t="s">
        <v>9</v>
      </c>
      <c r="F9" s="21" t="s">
        <v>10</v>
      </c>
      <c r="H9" s="11"/>
      <c r="I9" s="22"/>
    </row>
    <row r="10" spans="1:9" x14ac:dyDescent="0.25">
      <c r="A10" s="23">
        <v>45882</v>
      </c>
      <c r="B10" s="24">
        <v>40641</v>
      </c>
      <c r="C10" s="25" t="s">
        <v>11</v>
      </c>
      <c r="D10" s="26"/>
      <c r="E10" s="27"/>
      <c r="F10" s="28">
        <f>+F8-E10</f>
        <v>4236514.3900000006</v>
      </c>
      <c r="H10" s="11"/>
      <c r="I10" s="22"/>
    </row>
    <row r="11" spans="1:9" x14ac:dyDescent="0.25">
      <c r="A11" s="29">
        <v>45882</v>
      </c>
      <c r="B11" s="24">
        <v>40642</v>
      </c>
      <c r="C11" s="30" t="s">
        <v>12</v>
      </c>
      <c r="D11" s="31"/>
      <c r="E11" s="27">
        <v>5700</v>
      </c>
      <c r="F11" s="32">
        <f>+F10-E11</f>
        <v>4230814.3900000006</v>
      </c>
      <c r="H11" s="11"/>
      <c r="I11" s="22"/>
    </row>
    <row r="12" spans="1:9" x14ac:dyDescent="0.25">
      <c r="A12" s="23">
        <v>45882</v>
      </c>
      <c r="B12" s="24">
        <v>40643</v>
      </c>
      <c r="C12" s="30" t="s">
        <v>13</v>
      </c>
      <c r="D12" s="26"/>
      <c r="E12" s="27">
        <v>122374.77</v>
      </c>
      <c r="F12" s="32">
        <f>+F11-E12</f>
        <v>4108439.6200000006</v>
      </c>
      <c r="H12" s="11"/>
      <c r="I12" s="22"/>
    </row>
    <row r="13" spans="1:9" ht="30" x14ac:dyDescent="0.25">
      <c r="A13" s="23">
        <v>45891</v>
      </c>
      <c r="B13" s="24">
        <v>70041829</v>
      </c>
      <c r="C13" s="33" t="s">
        <v>14</v>
      </c>
      <c r="D13" s="34"/>
      <c r="E13" s="27">
        <v>20000</v>
      </c>
      <c r="F13" s="32">
        <f>+F12-E13</f>
        <v>4088439.6200000006</v>
      </c>
      <c r="H13" s="11"/>
      <c r="I13" s="22"/>
    </row>
    <row r="14" spans="1:9" x14ac:dyDescent="0.25">
      <c r="A14" s="23">
        <v>45896</v>
      </c>
      <c r="B14" s="24">
        <v>40644</v>
      </c>
      <c r="C14" s="30" t="s">
        <v>13</v>
      </c>
      <c r="D14" s="26"/>
      <c r="E14" s="27">
        <v>120496.67</v>
      </c>
      <c r="F14" s="32">
        <f>+F13-E14</f>
        <v>3967942.9500000007</v>
      </c>
      <c r="H14" s="11"/>
      <c r="I14" s="22"/>
    </row>
    <row r="15" spans="1:9" x14ac:dyDescent="0.25">
      <c r="A15" s="23">
        <v>45896</v>
      </c>
      <c r="B15" s="35" t="s">
        <v>15</v>
      </c>
      <c r="C15" s="30" t="s">
        <v>16</v>
      </c>
      <c r="D15" s="26"/>
      <c r="E15" s="27">
        <v>890.01</v>
      </c>
      <c r="F15" s="32">
        <f>+F14-E15</f>
        <v>3967052.9400000009</v>
      </c>
      <c r="H15" s="11"/>
      <c r="I15" s="22"/>
    </row>
    <row r="16" spans="1:9" ht="15.75" x14ac:dyDescent="0.25">
      <c r="A16" s="36"/>
      <c r="B16" s="37"/>
      <c r="C16" s="38" t="s">
        <v>17</v>
      </c>
      <c r="D16" s="39">
        <f>SUM(D11:D15)</f>
        <v>0</v>
      </c>
      <c r="E16" s="40">
        <f>SUM(E11:E15)</f>
        <v>269461.45</v>
      </c>
      <c r="F16" s="41">
        <f>+F8+D16-E16</f>
        <v>3967052.9400000004</v>
      </c>
      <c r="G16" s="22"/>
      <c r="H16" s="11"/>
    </row>
    <row r="17" spans="1:319" x14ac:dyDescent="0.25">
      <c r="B17" s="42"/>
      <c r="D17" s="43"/>
      <c r="E17" s="22"/>
      <c r="F17" s="44"/>
      <c r="G17" s="22"/>
      <c r="H17" s="11"/>
    </row>
    <row r="18" spans="1:319" x14ac:dyDescent="0.25">
      <c r="B18" s="42"/>
      <c r="D18" s="43"/>
      <c r="E18" s="22"/>
      <c r="F18" s="44"/>
      <c r="H18" s="11"/>
    </row>
    <row r="19" spans="1:319" x14ac:dyDescent="0.25">
      <c r="B19" s="42"/>
      <c r="D19" s="43"/>
      <c r="E19" s="22"/>
      <c r="F19" s="44"/>
      <c r="G19" s="22"/>
      <c r="H19" s="11"/>
      <c r="LG19">
        <v>0</v>
      </c>
    </row>
    <row r="20" spans="1:319" x14ac:dyDescent="0.25">
      <c r="B20" s="42"/>
      <c r="D20" s="43"/>
      <c r="E20" s="22"/>
      <c r="F20" s="44"/>
      <c r="H20" s="11"/>
    </row>
    <row r="21" spans="1:319" x14ac:dyDescent="0.25">
      <c r="C21" s="22"/>
      <c r="D21" s="22"/>
      <c r="E21" s="22"/>
      <c r="F21" s="44"/>
      <c r="H21" s="11"/>
    </row>
    <row r="22" spans="1:319" x14ac:dyDescent="0.25">
      <c r="C22" s="22"/>
      <c r="D22" s="22"/>
      <c r="E22" s="22"/>
      <c r="F22" s="44"/>
      <c r="G22" s="22" t="s">
        <v>18</v>
      </c>
      <c r="H22" s="11"/>
    </row>
    <row r="23" spans="1:319" x14ac:dyDescent="0.25">
      <c r="D23" s="22"/>
      <c r="H23" s="11"/>
    </row>
    <row r="24" spans="1:319" x14ac:dyDescent="0.25">
      <c r="A24" s="16" t="s">
        <v>19</v>
      </c>
      <c r="B24" s="16"/>
      <c r="C24" s="16"/>
      <c r="D24" s="77" t="s">
        <v>20</v>
      </c>
      <c r="E24" s="77"/>
      <c r="F24" s="77"/>
      <c r="H24" s="22"/>
    </row>
    <row r="25" spans="1:319" x14ac:dyDescent="0.25">
      <c r="A25" s="47" t="s">
        <v>21</v>
      </c>
      <c r="B25" s="47"/>
      <c r="C25" s="47"/>
      <c r="D25" s="70" t="s">
        <v>22</v>
      </c>
      <c r="E25" s="70"/>
      <c r="F25" s="70"/>
      <c r="G25" s="70"/>
      <c r="H25" s="70"/>
    </row>
  </sheetData>
  <mergeCells count="7">
    <mergeCell ref="D25:H25"/>
    <mergeCell ref="A2:F2"/>
    <mergeCell ref="A3:F3"/>
    <mergeCell ref="A4:F4"/>
    <mergeCell ref="A5:F5"/>
    <mergeCell ref="D8:E8"/>
    <mergeCell ref="D24:F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FBEE-7330-437B-B9D7-042A42ECFDAC}">
  <dimension ref="B6:J48"/>
  <sheetViews>
    <sheetView tabSelected="1" workbookViewId="0">
      <selection activeCell="K12" sqref="K12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1.5703125" bestFit="1" customWidth="1"/>
    <col min="10" max="10" width="13.140625" bestFit="1" customWidth="1"/>
  </cols>
  <sheetData>
    <row r="6" spans="2:6" ht="12" customHeight="1" x14ac:dyDescent="0.25"/>
    <row r="7" spans="2:6" x14ac:dyDescent="0.25">
      <c r="B7" s="77" t="s">
        <v>23</v>
      </c>
      <c r="C7" s="77"/>
      <c r="D7" s="77"/>
      <c r="E7" s="77"/>
      <c r="F7" s="77"/>
    </row>
    <row r="8" spans="2:6" x14ac:dyDescent="0.25">
      <c r="B8" s="77" t="s">
        <v>24</v>
      </c>
      <c r="C8" s="77"/>
      <c r="D8" s="77"/>
      <c r="E8" s="77"/>
      <c r="F8" s="77"/>
    </row>
    <row r="9" spans="2:6" x14ac:dyDescent="0.25">
      <c r="B9" s="78" t="s">
        <v>25</v>
      </c>
      <c r="C9" s="79"/>
      <c r="D9" s="79"/>
      <c r="E9" s="79"/>
      <c r="F9" s="79"/>
    </row>
    <row r="10" spans="2:6" x14ac:dyDescent="0.25">
      <c r="B10" s="78" t="s">
        <v>26</v>
      </c>
      <c r="C10" s="78"/>
      <c r="D10" s="78"/>
      <c r="E10" s="78"/>
      <c r="F10" s="78"/>
    </row>
    <row r="11" spans="2:6" x14ac:dyDescent="0.25">
      <c r="B11" s="78" t="s">
        <v>27</v>
      </c>
      <c r="C11" s="78"/>
      <c r="D11" s="78"/>
      <c r="E11" s="78"/>
      <c r="F11" s="78"/>
    </row>
    <row r="12" spans="2:6" x14ac:dyDescent="0.25">
      <c r="B12" s="42"/>
      <c r="C12" s="42"/>
      <c r="D12" s="42"/>
      <c r="E12" s="42"/>
      <c r="F12" s="42"/>
    </row>
    <row r="13" spans="2:6" x14ac:dyDescent="0.25">
      <c r="B13" s="49" t="s">
        <v>28</v>
      </c>
      <c r="C13" s="42"/>
      <c r="D13" s="50">
        <v>4236514.3900000006</v>
      </c>
      <c r="E13" s="42"/>
      <c r="F13" s="42"/>
    </row>
    <row r="14" spans="2:6" x14ac:dyDescent="0.25">
      <c r="B14" s="49"/>
      <c r="C14" s="42"/>
      <c r="D14" s="51"/>
      <c r="E14" s="42"/>
      <c r="F14" s="42"/>
    </row>
    <row r="15" spans="2:6" x14ac:dyDescent="0.25">
      <c r="B15" s="49" t="s">
        <v>29</v>
      </c>
      <c r="D15" s="52"/>
    </row>
    <row r="16" spans="2:6" x14ac:dyDescent="0.25">
      <c r="B16" t="s">
        <v>30</v>
      </c>
      <c r="D16" s="52"/>
    </row>
    <row r="17" spans="2:9" x14ac:dyDescent="0.25">
      <c r="B17" s="53"/>
      <c r="D17" s="52"/>
    </row>
    <row r="18" spans="2:9" ht="15.75" thickBot="1" x14ac:dyDescent="0.3">
      <c r="D18" s="54"/>
    </row>
    <row r="19" spans="2:9" ht="15.75" thickBot="1" x14ac:dyDescent="0.3">
      <c r="B19" s="55" t="s">
        <v>5</v>
      </c>
      <c r="C19" s="56"/>
      <c r="D19" s="57" t="s">
        <v>31</v>
      </c>
      <c r="E19" s="56"/>
      <c r="F19" s="58" t="s">
        <v>32</v>
      </c>
    </row>
    <row r="20" spans="2:9" ht="7.5" customHeight="1" x14ac:dyDescent="0.25">
      <c r="C20" s="16"/>
      <c r="D20" s="46"/>
      <c r="E20" s="16"/>
      <c r="F20" s="46"/>
    </row>
    <row r="21" spans="2:9" x14ac:dyDescent="0.25">
      <c r="B21" s="59"/>
      <c r="D21" s="60"/>
      <c r="F21" s="61"/>
    </row>
    <row r="22" spans="2:9" ht="15.75" thickBot="1" x14ac:dyDescent="0.3">
      <c r="B22" s="42" t="s">
        <v>33</v>
      </c>
      <c r="C22" s="54"/>
      <c r="D22" s="62">
        <f>+D13+D16</f>
        <v>4236514.3900000006</v>
      </c>
    </row>
    <row r="23" spans="2:9" x14ac:dyDescent="0.25">
      <c r="B23" s="49"/>
      <c r="C23" s="54"/>
      <c r="D23" s="52"/>
    </row>
    <row r="24" spans="2:9" x14ac:dyDescent="0.25">
      <c r="B24" s="49"/>
      <c r="C24" s="54"/>
      <c r="D24" s="52"/>
    </row>
    <row r="25" spans="2:9" ht="15.75" thickBot="1" x14ac:dyDescent="0.3">
      <c r="B25" s="42" t="s">
        <v>34</v>
      </c>
      <c r="C25" s="54"/>
      <c r="D25" s="63">
        <f>SUM(D22:D24)</f>
        <v>4236514.3900000006</v>
      </c>
      <c r="F25" s="22"/>
    </row>
    <row r="26" spans="2:9" ht="15.75" thickTop="1" x14ac:dyDescent="0.25">
      <c r="B26" t="s">
        <v>35</v>
      </c>
      <c r="C26" s="54"/>
      <c r="D26" s="54"/>
    </row>
    <row r="27" spans="2:9" x14ac:dyDescent="0.25">
      <c r="B27" t="s">
        <v>36</v>
      </c>
      <c r="C27" s="54"/>
    </row>
    <row r="28" spans="2:9" x14ac:dyDescent="0.25">
      <c r="C28" s="54"/>
    </row>
    <row r="29" spans="2:9" ht="15.75" thickBot="1" x14ac:dyDescent="0.3">
      <c r="B29" t="s">
        <v>37</v>
      </c>
      <c r="C29" s="54"/>
      <c r="D29" s="64">
        <v>248571.44</v>
      </c>
      <c r="F29" s="22"/>
      <c r="I29" s="43"/>
    </row>
    <row r="30" spans="2:9" ht="15.75" thickTop="1" x14ac:dyDescent="0.25">
      <c r="B30" t="s">
        <v>38</v>
      </c>
      <c r="D30" s="43"/>
      <c r="F30" s="22"/>
      <c r="I30" s="43"/>
    </row>
    <row r="31" spans="2:9" x14ac:dyDescent="0.25">
      <c r="B31" t="s">
        <v>39</v>
      </c>
      <c r="D31" s="43"/>
      <c r="F31" s="22"/>
      <c r="I31" s="43"/>
    </row>
    <row r="32" spans="2:9" x14ac:dyDescent="0.25">
      <c r="B32" t="s">
        <v>40</v>
      </c>
      <c r="D32" s="43">
        <v>20000</v>
      </c>
      <c r="E32" s="43">
        <v>0</v>
      </c>
      <c r="F32" s="22"/>
      <c r="I32" s="43"/>
    </row>
    <row r="33" spans="2:10" x14ac:dyDescent="0.25">
      <c r="B33" t="s">
        <v>41</v>
      </c>
      <c r="D33" s="43">
        <v>890.01</v>
      </c>
      <c r="F33" s="22"/>
      <c r="I33" s="43"/>
    </row>
    <row r="34" spans="2:10" ht="15.75" thickBot="1" x14ac:dyDescent="0.3">
      <c r="B34" s="42" t="s">
        <v>34</v>
      </c>
      <c r="D34" s="64">
        <f>+D29+D32+D33</f>
        <v>269461.45</v>
      </c>
    </row>
    <row r="35" spans="2:10" ht="15.75" thickTop="1" x14ac:dyDescent="0.25">
      <c r="J35" s="22"/>
    </row>
    <row r="36" spans="2:10" ht="15.75" thickBot="1" x14ac:dyDescent="0.3">
      <c r="B36" t="s">
        <v>42</v>
      </c>
      <c r="D36" s="64">
        <f>+D25-D34</f>
        <v>3967052.9400000004</v>
      </c>
      <c r="F36" s="22"/>
    </row>
    <row r="37" spans="2:10" ht="15.75" thickTop="1" x14ac:dyDescent="0.25">
      <c r="F37" t="s">
        <v>43</v>
      </c>
    </row>
    <row r="38" spans="2:10" x14ac:dyDescent="0.25">
      <c r="D38" s="43"/>
    </row>
    <row r="39" spans="2:10" x14ac:dyDescent="0.25">
      <c r="D39" s="43"/>
    </row>
    <row r="40" spans="2:10" x14ac:dyDescent="0.25">
      <c r="D40" s="43"/>
    </row>
    <row r="43" spans="2:10" x14ac:dyDescent="0.25">
      <c r="D43" s="22"/>
    </row>
    <row r="44" spans="2:10" x14ac:dyDescent="0.25">
      <c r="B44" s="46" t="s">
        <v>44</v>
      </c>
      <c r="F44" s="46" t="s">
        <v>45</v>
      </c>
    </row>
    <row r="45" spans="2:10" x14ac:dyDescent="0.25">
      <c r="B45" s="48" t="s">
        <v>46</v>
      </c>
      <c r="D45" t="s">
        <v>47</v>
      </c>
      <c r="F45" s="42" t="s">
        <v>48</v>
      </c>
    </row>
    <row r="46" spans="2:10" x14ac:dyDescent="0.25">
      <c r="B46" s="46"/>
      <c r="D46" s="65"/>
      <c r="F46" s="66"/>
      <c r="G46" s="16"/>
    </row>
    <row r="47" spans="2:10" x14ac:dyDescent="0.25">
      <c r="B47" s="3"/>
      <c r="D47" s="74"/>
      <c r="E47" s="74"/>
      <c r="F47" s="74"/>
      <c r="G47" s="74"/>
    </row>
    <row r="48" spans="2:10" x14ac:dyDescent="0.25">
      <c r="B48" s="67"/>
      <c r="C48" s="68"/>
      <c r="D48" s="69"/>
      <c r="E48" s="68"/>
      <c r="F48" s="68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AGO-25 </vt:lpstr>
      <vt:lpstr>AGOSTO-25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Cuentas x Pagar Digesett</dc:creator>
  <cp:lastModifiedBy>Subencargado Contabilidad DIGESETT</cp:lastModifiedBy>
  <dcterms:created xsi:type="dcterms:W3CDTF">2025-09-15T14:48:18Z</dcterms:created>
  <dcterms:modified xsi:type="dcterms:W3CDTF">2025-09-15T15:28:27Z</dcterms:modified>
</cp:coreProperties>
</file>