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.samboy\Desktop\OCTUBRE 2025\"/>
    </mc:Choice>
  </mc:AlternateContent>
  <xr:revisionPtr revIDLastSave="0" documentId="8_{77A4BA62-9A44-4AE4-99A6-1AAF446D8899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OCTUBRE-25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4" l="1"/>
  <c r="I20" i="24"/>
  <c r="I11" i="24"/>
  <c r="I76" i="24"/>
  <c r="G77" i="24"/>
  <c r="I30" i="24"/>
  <c r="I10" i="24"/>
  <c r="J17" i="24"/>
  <c r="J16" i="24"/>
  <c r="J77" i="24" s="1"/>
  <c r="I34" i="24"/>
  <c r="I38" i="24"/>
  <c r="J71" i="24"/>
  <c r="J70" i="24"/>
  <c r="J69" i="24"/>
  <c r="J68" i="24"/>
  <c r="J67" i="24"/>
  <c r="J66" i="24"/>
  <c r="J65" i="24"/>
  <c r="J75" i="24"/>
  <c r="J72" i="24"/>
  <c r="J74" i="24"/>
  <c r="J64" i="24"/>
  <c r="J73" i="24"/>
  <c r="J58" i="24"/>
  <c r="J57" i="24"/>
  <c r="J56" i="24"/>
  <c r="J55" i="24"/>
  <c r="J54" i="24"/>
  <c r="J53" i="24"/>
  <c r="J52" i="24"/>
  <c r="J51" i="24"/>
  <c r="J50" i="24"/>
  <c r="J63" i="24"/>
  <c r="J62" i="24"/>
  <c r="I42" i="24"/>
  <c r="I46" i="24"/>
  <c r="I47" i="24"/>
  <c r="I33" i="24" l="1"/>
  <c r="I40" i="24"/>
  <c r="I44" i="24"/>
  <c r="I29" i="24"/>
  <c r="I28" i="24"/>
  <c r="I27" i="24"/>
  <c r="I26" i="24"/>
  <c r="I25" i="24"/>
  <c r="I24" i="24"/>
  <c r="I23" i="24"/>
  <c r="I22" i="24"/>
  <c r="I21" i="24"/>
  <c r="I19" i="24"/>
  <c r="I18" i="24"/>
  <c r="I39" i="24"/>
  <c r="I59" i="24"/>
  <c r="I60" i="24"/>
  <c r="I77" i="24" l="1"/>
</calcChain>
</file>

<file path=xl/sharedStrings.xml><?xml version="1.0" encoding="utf-8"?>
<sst xmlns="http://schemas.openxmlformats.org/spreadsheetml/2006/main" count="289" uniqueCount="171">
  <si>
    <t>PROVEEDOR</t>
  </si>
  <si>
    <t>CONCEPTO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</si>
  <si>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</si>
  <si>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</si>
  <si>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</si>
  <si>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</si>
  <si>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</si>
  <si>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</si>
  <si>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</si>
  <si>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</si>
  <si>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</si>
  <si>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PENDIENTE</t>
  </si>
  <si>
    <t>ALCALDIA DEL DISTRITO NACIONAL</t>
  </si>
  <si>
    <t>ALTICE DOMINICANA, S. A.</t>
  </si>
  <si>
    <t>B1500000105</t>
  </si>
  <si>
    <t>EDEESTE</t>
  </si>
  <si>
    <t>SERVICIO DE ENERGIA ELECT. LA ROMANA</t>
  </si>
  <si>
    <t>GREEN PEST CONTROL</t>
  </si>
  <si>
    <t xml:space="preserve"> Director Administrativo y Financiero</t>
  </si>
  <si>
    <t xml:space="preserve">Enc. Cuentas por Pagar </t>
  </si>
  <si>
    <t>INAPA</t>
  </si>
  <si>
    <t>B1500000102</t>
  </si>
  <si>
    <t>NEX SISTEMA</t>
  </si>
  <si>
    <t>SERVICIO DE ENERGIA ELECT. COTUI</t>
  </si>
  <si>
    <t>SERVICIO DE ENERGIA ELECT. INDEPENDENCIA</t>
  </si>
  <si>
    <t>SERVICENTRO DEL CARIBE AZUL</t>
  </si>
  <si>
    <t>AYUNTAMIENTO DE BANI</t>
  </si>
  <si>
    <t>SERVICIO DE ENERGIA ELECT.CONSTANZA</t>
  </si>
  <si>
    <t>SERVICIO DE ENERGIA ELECT. LAS AMERICAS</t>
  </si>
  <si>
    <t>SERVICIO DE ENERGIA ELECT. SANTO DOMINGO NORTE</t>
  </si>
  <si>
    <t>EDENORTE DOMINICANA, S.A.</t>
  </si>
  <si>
    <t>SERVICIO DE ENERGIA ELECT. SANTIAGO</t>
  </si>
  <si>
    <t>SERVICIO DE ENERGIA ELECT. SOSUA</t>
  </si>
  <si>
    <t>SERVICIO DE ENERGIA ELECT. VALVERDE</t>
  </si>
  <si>
    <t>COMPRA DE COMESTIBLE</t>
  </si>
  <si>
    <t>LIC. JULIO CÉSAR PEÑA OVANDO</t>
  </si>
  <si>
    <t>PAGO SERVICIO TELEFONICO</t>
  </si>
  <si>
    <t>B1500000090</t>
  </si>
  <si>
    <t>SERVICIO DE ENERGIA ELECT. BOCA CHICA</t>
  </si>
  <si>
    <t>SERVICIO DE ENERGIA ELECT. HATO MAYOR</t>
  </si>
  <si>
    <t>RNC</t>
  </si>
  <si>
    <t>SERVICIO DE ENERGIA ELECT. SALCEDO</t>
  </si>
  <si>
    <t>SERVICIO DE ENERGIA ELECT. SAJOMA</t>
  </si>
  <si>
    <t>SERVICIO DE ENERGIA ELECT. MOCA</t>
  </si>
  <si>
    <t>SERVICIO DE ENERGIA ELECT. JARABACOA</t>
  </si>
  <si>
    <t>COMPRA DE LUBRICANTES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</si>
  <si>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</si>
  <si>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</si>
  <si>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</si>
  <si>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</si>
  <si>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</si>
  <si>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SERVIC. DE AGUA POTABLE VALVERDE</t>
  </si>
  <si>
    <t>SIGMA PETROLEUM CORPS. S.A.S</t>
  </si>
  <si>
    <t>SERVC. RECOGIDA D/BASURA SANTIAGO</t>
  </si>
  <si>
    <t>GRUPO 2000</t>
  </si>
  <si>
    <t>SERVIC. DE AGUA POTABLE BARAHONA</t>
  </si>
  <si>
    <t>SERVICIO DE ENERGIA ELECT.SAN FRANCISCO</t>
  </si>
  <si>
    <t>COMPLETA</t>
  </si>
  <si>
    <t>B1500000299</t>
  </si>
  <si>
    <t>SERVICIO DE ENERGIA ELECT.  PUERTO PLATA</t>
  </si>
  <si>
    <t xml:space="preserve">                                DIRECCIÓN ADMINISTRATIVA Y FINANCIERA</t>
  </si>
  <si>
    <t>EVEL SUPLIDORES, SRL</t>
  </si>
  <si>
    <t xml:space="preserve"> ALIMENTOS QUISQUEYA</t>
  </si>
  <si>
    <t>COPIRAPYD, S.R.L.</t>
  </si>
  <si>
    <t>SERVICIOS DE ALQUILER  DE IMPRESORAS</t>
  </si>
  <si>
    <t>ARACELIS MONTAS AQUINO</t>
  </si>
  <si>
    <t>LOYALTY INTERNCIONAL SUPPLY, SRL</t>
  </si>
  <si>
    <t xml:space="preserve">SERVIC. RECOGIDA D/BASURA CANODORMO </t>
  </si>
  <si>
    <t>SERVC. RECOGIDA D/BASURA SANTO  DOMINGO NORTE</t>
  </si>
  <si>
    <t>AYUNTAMIENTO DE SANTO DOMINGO NORTE</t>
  </si>
  <si>
    <t>SERVIC. DE AGUA POTABLE SAN CRISTOBAL</t>
  </si>
  <si>
    <t>COMERCIALIZADORA RUJE  S.R.L.</t>
  </si>
  <si>
    <t xml:space="preserve">SERVICIO DE ENERGIA ELECT. HIGUEY </t>
  </si>
  <si>
    <t>SERVICIO DE ENERGIA ELECT.  LA VEGA</t>
  </si>
  <si>
    <t>AYUNTAMIENTO DE SANTIAGO</t>
  </si>
  <si>
    <t>B1500000167</t>
  </si>
  <si>
    <t>B1500000104</t>
  </si>
  <si>
    <t>B1500067429</t>
  </si>
  <si>
    <t>B1500066908</t>
  </si>
  <si>
    <t>E450000004954</t>
  </si>
  <si>
    <t>E450000004855</t>
  </si>
  <si>
    <t>E450000004832</t>
  </si>
  <si>
    <t>B1500007652</t>
  </si>
  <si>
    <t>B15000000004</t>
  </si>
  <si>
    <t>B1500001665</t>
  </si>
  <si>
    <t>SERVICIO DE FUMIGACION</t>
  </si>
  <si>
    <t>B1500000182</t>
  </si>
  <si>
    <t>COMPRA DE MATERIALES DE PINTURA Y PINTURA</t>
  </si>
  <si>
    <t>B1500000108</t>
  </si>
  <si>
    <t>PAGO SERVICIO DE INTERNET</t>
  </si>
  <si>
    <t>E450000001637</t>
  </si>
  <si>
    <t>E450000080457</t>
  </si>
  <si>
    <t>E450000080930</t>
  </si>
  <si>
    <t>E450000081605</t>
  </si>
  <si>
    <t>E450000081967</t>
  </si>
  <si>
    <t>E450000082017</t>
  </si>
  <si>
    <t>E450000082100</t>
  </si>
  <si>
    <t>E450000082267</t>
  </si>
  <si>
    <t>E450000082583</t>
  </si>
  <si>
    <t>E450000082750</t>
  </si>
  <si>
    <t>E450000083199</t>
  </si>
  <si>
    <t>E450000083499</t>
  </si>
  <si>
    <t>E450000084423</t>
  </si>
  <si>
    <t>E450000084490</t>
  </si>
  <si>
    <t>SERVICIO DE ENERGIA ELECT.  SALCEDO</t>
  </si>
  <si>
    <t>B1500000397</t>
  </si>
  <si>
    <t>COMPRA DE COMBUSTIBLE</t>
  </si>
  <si>
    <t>E450000005667</t>
  </si>
  <si>
    <t xml:space="preserve">SUPLIDORA MARIA Y JOSE </t>
  </si>
  <si>
    <t>B1500000727</t>
  </si>
  <si>
    <t>B1500000728</t>
  </si>
  <si>
    <t>PAGO SERVICIO DE FLOTAS</t>
  </si>
  <si>
    <t>E450000018657</t>
  </si>
  <si>
    <t>E450000018567</t>
  </si>
  <si>
    <t>REPARACION DE VEHICULOS DIGESETT</t>
  </si>
  <si>
    <t>B1500000631</t>
  </si>
  <si>
    <t>COMPRA DE ANTENAS DE COMUNICACIÓN DIGESETT</t>
  </si>
  <si>
    <t>B1500000342</t>
  </si>
  <si>
    <t>PAGO PUBLICIDAD</t>
  </si>
  <si>
    <t>B1500006675</t>
  </si>
  <si>
    <t>ALMACENES OCEAN MEAT</t>
  </si>
  <si>
    <t>B1500000373</t>
  </si>
  <si>
    <t>002-0020804-9</t>
  </si>
  <si>
    <t>ALQUILER LOCAL DIGESETT</t>
  </si>
  <si>
    <t>FABREGAS SERVICES SRL</t>
  </si>
  <si>
    <t>COMPRA DE CONOS CON NOMBRE DE LA INSTITUCION</t>
  </si>
  <si>
    <t>B1500000377</t>
  </si>
  <si>
    <t>B1500000181</t>
  </si>
  <si>
    <t xml:space="preserve">                  RELACIÓN ESTADO DE CUENTAS DE SUPLIDORES  OCTUBRE/ 2025</t>
  </si>
  <si>
    <t>COLUMBUS NETWORK</t>
  </si>
  <si>
    <t>PAGO SERVICIO DE INTERNET SEPTIEMBRE 2025</t>
  </si>
  <si>
    <t>SERVC. RECOGIDA D/BASURA  DE BANI</t>
  </si>
  <si>
    <t>B1500005390</t>
  </si>
  <si>
    <t xml:space="preserve">CONTREX, CONSTRUCIONES Y EXCABVACIONES </t>
  </si>
  <si>
    <t>EDITORA DEL CARIBE</t>
  </si>
  <si>
    <t>E450000018852</t>
  </si>
  <si>
    <t>B1500000062</t>
  </si>
  <si>
    <t>IPEMA, S.R.L.</t>
  </si>
  <si>
    <t>COMPRA DE INDUMENTARIA</t>
  </si>
  <si>
    <t>31/11/2025</t>
  </si>
  <si>
    <t>TROPIGAS DOMINICANA, S.R.L.</t>
  </si>
  <si>
    <t>COMPRA DE COMBUSTIBLE (GAS LICUADO DE PETROLEO)</t>
  </si>
  <si>
    <t>E450000005676</t>
  </si>
  <si>
    <t>E450000005675</t>
  </si>
  <si>
    <t>E450000054101</t>
  </si>
  <si>
    <t>SERVICIO DE ENERGIA ELECT . LUPERON</t>
  </si>
  <si>
    <t>E450000054340</t>
  </si>
  <si>
    <t>SERVICIO DE ENERGIA ELECT.  SANTO DOMINGO NORTE</t>
  </si>
  <si>
    <t>E450000054643</t>
  </si>
  <si>
    <t>E450000054755</t>
  </si>
  <si>
    <t>E450000055561</t>
  </si>
  <si>
    <t>E450000057149</t>
  </si>
  <si>
    <t>E450000057357</t>
  </si>
  <si>
    <t>E450000055950</t>
  </si>
  <si>
    <t>E450000058229</t>
  </si>
  <si>
    <t>E450000074282</t>
  </si>
  <si>
    <t xml:space="preserve">ISLA DOMINICANA </t>
  </si>
  <si>
    <t>E450000003763</t>
  </si>
  <si>
    <t xml:space="preserve">COMPRA DE JUEGO DE COMEDOR  DE 6 SILLAS </t>
  </si>
  <si>
    <t>B1500000349</t>
  </si>
  <si>
    <t>E450000094228</t>
  </si>
  <si>
    <t>E450000094092</t>
  </si>
  <si>
    <t>E450000094437</t>
  </si>
  <si>
    <t>E450000093848</t>
  </si>
  <si>
    <t>E450000093843</t>
  </si>
  <si>
    <t>27/10/205</t>
  </si>
  <si>
    <t>E450000094940</t>
  </si>
  <si>
    <t>E450000093842</t>
  </si>
  <si>
    <t>RADIONET, SRL</t>
  </si>
  <si>
    <t>SERVIC. RECOGIDA D/BASURA EDIFICIO PRINCIPAL</t>
  </si>
  <si>
    <t>B1500000149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</si>
</sst>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right"/>
    </xf>
    <xf numFmtId="4" fontId="2" fillId="3" borderId="0" xfId="0" applyNumberFormat="1" applyFont="1" applyFill="1"/>
    <xf numFmtId="0" fontId="2" fillId="3" borderId="0" xfId="0" applyFont="1" applyFill="1"/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2" fillId="0" borderId="1" xfId="0" applyFont="1" applyBorder="1"/>
    <xf numFmtId="14" fontId="2" fillId="3" borderId="2" xfId="0" applyNumberFormat="1" applyFont="1" applyFill="1" applyBorder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3" borderId="0" xfId="0" applyNumberFormat="1" applyFont="1" applyFill="1"/>
    <xf numFmtId="0" fontId="6" fillId="3" borderId="1" xfId="0" applyFont="1" applyFill="1" applyBorder="1"/>
    <xf numFmtId="14" fontId="2" fillId="0" borderId="1" xfId="0" applyNumberFormat="1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left"/>
    </xf>
    <xf numFmtId="4" fontId="7" fillId="0" borderId="4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right"/>
    </xf>
    <xf numFmtId="14" fontId="2" fillId="0" borderId="0" xfId="0" applyNumberFormat="1" applyFont="1"/>
    <xf numFmtId="43" fontId="2" fillId="0" borderId="0" xfId="0" applyNumberFormat="1" applyFont="1" applyAlignment="1">
      <alignment horizontal="right"/>
    </xf>
    <xf numFmtId="43" fontId="2" fillId="0" borderId="0" xfId="0" applyNumberFormat="1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1610309</xdr:colOff>
      <xdr:row>0</xdr:row>
      <xdr:rowOff>114301</xdr:rowOff>
    </xdr:from>
    <xdr:to>
      <xdr:col>3</xdr:col>
      <xdr:colOff>2600909</xdr:colOff>
      <xdr:row>5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94E1F7-6CAE-4CE6-855D-B685DB949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609" y="114301"/>
          <a:ext cx="8096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697A-1276-46CE-A216-CF5A21F1C27D}">
  <dimension ref="A1:M89"/>
  <sheetViews>
    <sheetView tabSelected="1" zoomScaleNormal="100" workbookViewId="0">
      <selection activeCell="N76" sqref="N76"/>
    </sheetView>
  </sheetViews>
  <sheetFormatPr baseColWidth="10" defaultColWidth="14.140625" defaultRowHeight="12" x14ac:dyDescent="0.2"/>
  <cols>
    <col min="1" max="1" width="10.140625" style="4" customWidth="1"/>
    <col min="2" max="2" width="26.28515625" style="5" customWidth="1"/>
    <col min="3" max="3" width="13.140625" style="5" customWidth="1"/>
    <col min="4" max="4" width="42.5703125" style="4" customWidth="1"/>
    <col min="5" max="5" width="14.5703125" style="4" customWidth="1"/>
    <col min="6" max="6" width="9.7109375" style="4" customWidth="1"/>
    <col min="7" max="7" width="12.42578125" style="7" customWidth="1"/>
    <col min="8" max="8" width="9.7109375" style="4" customWidth="1"/>
    <col min="9" max="9" width="12.85546875" style="7" customWidth="1"/>
    <col min="10" max="10" width="11" style="7" customWidth="1"/>
    <col min="11" max="11" width="9.5703125" style="5" customWidth="1"/>
    <col min="12" max="16384" width="14.140625" style="5"/>
  </cols>
  <sheetData>
    <row r="1" spans="1:12" x14ac:dyDescent="0.2">
      <c r="C1" s="53"/>
      <c r="D1" s="53"/>
      <c r="E1" s="53"/>
      <c r="F1" s="53"/>
      <c r="G1" s="53"/>
      <c r="H1" s="53"/>
      <c r="I1" s="53"/>
      <c r="K1" s="8"/>
    </row>
    <row r="2" spans="1:12" x14ac:dyDescent="0.2">
      <c r="H2" s="9"/>
      <c r="I2" s="10"/>
      <c r="J2" s="11"/>
      <c r="K2" s="8"/>
    </row>
    <row r="7" spans="1:12" ht="15" customHeight="1" x14ac:dyDescent="0.2">
      <c r="D7" s="55" t="s">
        <v>60</v>
      </c>
      <c r="E7" s="55"/>
      <c r="F7" s="55"/>
      <c r="G7" s="55"/>
      <c r="H7" s="55"/>
      <c r="I7" s="55"/>
      <c r="J7" s="55"/>
      <c r="K7" s="55"/>
    </row>
    <row r="8" spans="1:12" ht="15" customHeight="1" x14ac:dyDescent="0.2">
      <c r="D8" s="55" t="s">
        <v>128</v>
      </c>
      <c r="E8" s="55"/>
      <c r="F8" s="55"/>
      <c r="G8" s="55"/>
      <c r="H8" s="55"/>
      <c r="I8" s="55"/>
      <c r="J8" s="55"/>
      <c r="K8" s="55"/>
    </row>
    <row r="9" spans="1:12" ht="42.75" customHeight="1" x14ac:dyDescent="0.2">
      <c r="A9" s="12" t="s">
        <v>3</v>
      </c>
      <c r="B9" s="13" t="s">
        <v>0</v>
      </c>
      <c r="C9" s="14" t="s">
        <v>40</v>
      </c>
      <c r="D9" s="15" t="s">
        <v>1</v>
      </c>
      <c r="E9" s="14" t="s">
        <v>4</v>
      </c>
      <c r="F9" s="12" t="s">
        <v>5</v>
      </c>
      <c r="G9" s="16" t="s">
        <v>6</v>
      </c>
      <c r="H9" s="12" t="s">
        <v>7</v>
      </c>
      <c r="I9" s="17" t="s">
        <v>8</v>
      </c>
      <c r="J9" s="12" t="s">
        <v>9</v>
      </c>
      <c r="K9" s="15" t="s">
        <v>10</v>
      </c>
      <c r="L9" s="8"/>
    </row>
    <row r="10" spans="1:12" s="24" customFormat="1" ht="15.75" customHeight="1" x14ac:dyDescent="0.2">
      <c r="A10" s="18">
        <v>45954</v>
      </c>
      <c r="B10" s="1" t="s">
        <v>129</v>
      </c>
      <c r="C10" s="19">
        <v>101855681</v>
      </c>
      <c r="D10" s="20" t="s">
        <v>130</v>
      </c>
      <c r="E10" s="21" t="s">
        <v>90</v>
      </c>
      <c r="F10" s="18">
        <v>45901</v>
      </c>
      <c r="G10" s="22">
        <v>302512.96000000002</v>
      </c>
      <c r="H10" s="18">
        <v>45931</v>
      </c>
      <c r="I10" s="22">
        <f>+G10</f>
        <v>302512.96000000002</v>
      </c>
      <c r="J10" s="22"/>
      <c r="K10" s="1" t="s">
        <v>57</v>
      </c>
      <c r="L10" s="23"/>
    </row>
    <row r="11" spans="1:12" s="24" customFormat="1" ht="15.75" customHeight="1" x14ac:dyDescent="0.2">
      <c r="A11" s="18">
        <v>45933</v>
      </c>
      <c r="B11" s="25" t="s">
        <v>26</v>
      </c>
      <c r="C11" s="19">
        <v>415000124</v>
      </c>
      <c r="D11" s="20" t="s">
        <v>131</v>
      </c>
      <c r="E11" s="21" t="s">
        <v>132</v>
      </c>
      <c r="F11" s="18">
        <v>45931</v>
      </c>
      <c r="G11" s="22">
        <v>1690</v>
      </c>
      <c r="H11" s="18">
        <v>45964</v>
      </c>
      <c r="I11" s="22">
        <f>+G11</f>
        <v>1690</v>
      </c>
      <c r="J11" s="22"/>
      <c r="K11" s="1" t="s">
        <v>57</v>
      </c>
      <c r="L11" s="23"/>
    </row>
    <row r="12" spans="1:12" s="24" customFormat="1" ht="14.25" customHeight="1" x14ac:dyDescent="0.2">
      <c r="A12" s="18">
        <v>45954</v>
      </c>
      <c r="B12" s="1" t="s">
        <v>20</v>
      </c>
      <c r="C12" s="19">
        <v>401007452</v>
      </c>
      <c r="D12" s="20" t="s">
        <v>70</v>
      </c>
      <c r="E12" s="21" t="s">
        <v>80</v>
      </c>
      <c r="F12" s="18">
        <v>45931</v>
      </c>
      <c r="G12" s="22">
        <v>2700</v>
      </c>
      <c r="H12" s="18">
        <v>45962</v>
      </c>
      <c r="I12" s="22"/>
      <c r="J12" s="22">
        <v>2700</v>
      </c>
      <c r="K12" s="1" t="s">
        <v>11</v>
      </c>
      <c r="L12" s="23"/>
    </row>
    <row r="13" spans="1:12" s="24" customFormat="1" ht="14.25" customHeight="1" x14ac:dyDescent="0.2">
      <c r="A13" s="18">
        <v>45954</v>
      </c>
      <c r="B13" s="1" t="s">
        <v>20</v>
      </c>
      <c r="C13" s="19">
        <v>401007452</v>
      </c>
      <c r="D13" s="20" t="s">
        <v>55</v>
      </c>
      <c r="E13" s="21" t="s">
        <v>81</v>
      </c>
      <c r="F13" s="18">
        <v>45931</v>
      </c>
      <c r="G13" s="22">
        <v>700</v>
      </c>
      <c r="H13" s="18">
        <v>45962</v>
      </c>
      <c r="I13" s="26"/>
      <c r="J13" s="27">
        <v>700</v>
      </c>
      <c r="K13" s="1" t="s">
        <v>11</v>
      </c>
      <c r="L13" s="23"/>
    </row>
    <row r="14" spans="1:12" s="24" customFormat="1" ht="14.25" customHeight="1" x14ac:dyDescent="0.2">
      <c r="A14" s="18">
        <v>45954</v>
      </c>
      <c r="B14" s="1" t="s">
        <v>20</v>
      </c>
      <c r="C14" s="19">
        <v>401007452</v>
      </c>
      <c r="D14" s="20" t="s">
        <v>51</v>
      </c>
      <c r="E14" s="21" t="s">
        <v>79</v>
      </c>
      <c r="F14" s="18">
        <v>45931</v>
      </c>
      <c r="G14" s="22">
        <v>660</v>
      </c>
      <c r="H14" s="18">
        <v>45962</v>
      </c>
      <c r="I14" s="26"/>
      <c r="J14" s="27">
        <v>660</v>
      </c>
      <c r="K14" s="1" t="s">
        <v>11</v>
      </c>
      <c r="L14" s="23"/>
    </row>
    <row r="15" spans="1:12" s="24" customFormat="1" ht="13.5" customHeight="1" x14ac:dyDescent="0.2">
      <c r="A15" s="18">
        <v>45932</v>
      </c>
      <c r="B15" s="25" t="s">
        <v>69</v>
      </c>
      <c r="C15" s="19">
        <v>425000339</v>
      </c>
      <c r="D15" s="20" t="s">
        <v>68</v>
      </c>
      <c r="E15" s="21" t="s">
        <v>84</v>
      </c>
      <c r="F15" s="18">
        <v>45931</v>
      </c>
      <c r="G15" s="22">
        <v>1000</v>
      </c>
      <c r="H15" s="18">
        <v>45962</v>
      </c>
      <c r="I15" s="26"/>
      <c r="J15" s="28">
        <v>1000</v>
      </c>
      <c r="K15" s="1" t="s">
        <v>11</v>
      </c>
      <c r="L15" s="23"/>
    </row>
    <row r="16" spans="1:12" s="24" customFormat="1" x14ac:dyDescent="0.2">
      <c r="A16" s="18">
        <v>45943</v>
      </c>
      <c r="B16" s="1" t="s">
        <v>12</v>
      </c>
      <c r="C16" s="19">
        <v>401007479</v>
      </c>
      <c r="D16" s="20" t="s">
        <v>67</v>
      </c>
      <c r="E16" s="21" t="s">
        <v>77</v>
      </c>
      <c r="F16" s="18">
        <v>45931</v>
      </c>
      <c r="G16" s="22">
        <v>16074</v>
      </c>
      <c r="H16" s="18">
        <v>45962</v>
      </c>
      <c r="I16" s="26"/>
      <c r="J16" s="27">
        <f>+G16</f>
        <v>16074</v>
      </c>
      <c r="K16" s="1" t="s">
        <v>11</v>
      </c>
      <c r="L16" s="23"/>
    </row>
    <row r="17" spans="1:12" s="24" customFormat="1" x14ac:dyDescent="0.2">
      <c r="A17" s="18">
        <v>45943</v>
      </c>
      <c r="B17" s="1" t="s">
        <v>12</v>
      </c>
      <c r="C17" s="19">
        <v>401007479</v>
      </c>
      <c r="D17" s="20" t="s">
        <v>169</v>
      </c>
      <c r="E17" s="21" t="s">
        <v>78</v>
      </c>
      <c r="F17" s="18">
        <v>45931</v>
      </c>
      <c r="G17" s="22">
        <v>1672</v>
      </c>
      <c r="H17" s="18">
        <v>45962</v>
      </c>
      <c r="I17" s="26"/>
      <c r="J17" s="27">
        <f>+G17</f>
        <v>1672</v>
      </c>
      <c r="K17" s="1" t="s">
        <v>11</v>
      </c>
      <c r="L17" s="23"/>
    </row>
    <row r="18" spans="1:12" s="24" customFormat="1" ht="14.25" customHeight="1" x14ac:dyDescent="0.2">
      <c r="A18" s="18">
        <v>45954</v>
      </c>
      <c r="B18" s="1" t="s">
        <v>30</v>
      </c>
      <c r="C18" s="19">
        <v>101621256</v>
      </c>
      <c r="D18" s="20" t="s">
        <v>31</v>
      </c>
      <c r="E18" s="21" t="s">
        <v>91</v>
      </c>
      <c r="F18" s="18">
        <v>45931</v>
      </c>
      <c r="G18" s="22">
        <v>84051.29</v>
      </c>
      <c r="H18" s="18">
        <v>45962</v>
      </c>
      <c r="I18" s="22">
        <f>+G18</f>
        <v>84051.29</v>
      </c>
      <c r="J18" s="22"/>
      <c r="K18" s="1" t="s">
        <v>57</v>
      </c>
      <c r="L18" s="23"/>
    </row>
    <row r="19" spans="1:12" s="24" customFormat="1" ht="14.25" customHeight="1" x14ac:dyDescent="0.2">
      <c r="A19" s="18">
        <v>45954</v>
      </c>
      <c r="B19" s="1" t="s">
        <v>30</v>
      </c>
      <c r="C19" s="19">
        <v>101621256</v>
      </c>
      <c r="D19" s="20" t="s">
        <v>42</v>
      </c>
      <c r="E19" s="21" t="s">
        <v>92</v>
      </c>
      <c r="F19" s="18">
        <v>45931</v>
      </c>
      <c r="G19" s="22">
        <v>3428.26</v>
      </c>
      <c r="H19" s="18">
        <v>45962</v>
      </c>
      <c r="I19" s="22">
        <f>+G19</f>
        <v>3428.26</v>
      </c>
      <c r="J19" s="22"/>
      <c r="K19" s="1" t="s">
        <v>57</v>
      </c>
      <c r="L19" s="23"/>
    </row>
    <row r="20" spans="1:12" s="24" customFormat="1" ht="14.25" customHeight="1" x14ac:dyDescent="0.2">
      <c r="A20" s="18">
        <v>45954</v>
      </c>
      <c r="B20" s="1" t="s">
        <v>30</v>
      </c>
      <c r="C20" s="19">
        <v>101621256</v>
      </c>
      <c r="D20" s="20" t="s">
        <v>32</v>
      </c>
      <c r="E20" s="21" t="s">
        <v>93</v>
      </c>
      <c r="F20" s="18">
        <v>45931</v>
      </c>
      <c r="G20" s="22">
        <v>15614.44</v>
      </c>
      <c r="H20" s="18">
        <v>45962</v>
      </c>
      <c r="I20" s="28">
        <f>+G20</f>
        <v>15614.44</v>
      </c>
      <c r="J20" s="22"/>
      <c r="K20" s="1" t="s">
        <v>57</v>
      </c>
      <c r="L20" s="23"/>
    </row>
    <row r="21" spans="1:12" s="24" customFormat="1" ht="14.25" customHeight="1" x14ac:dyDescent="0.2">
      <c r="A21" s="18">
        <v>45954</v>
      </c>
      <c r="B21" s="1" t="s">
        <v>30</v>
      </c>
      <c r="C21" s="19">
        <v>101621256</v>
      </c>
      <c r="D21" s="20" t="s">
        <v>44</v>
      </c>
      <c r="E21" s="21" t="s">
        <v>94</v>
      </c>
      <c r="F21" s="18">
        <v>45931</v>
      </c>
      <c r="G21" s="22">
        <v>3627.34</v>
      </c>
      <c r="H21" s="18">
        <v>45962</v>
      </c>
      <c r="I21" s="22">
        <f t="shared" ref="I21:I29" si="0">+G21</f>
        <v>3627.34</v>
      </c>
      <c r="J21" s="22"/>
      <c r="K21" s="1" t="s">
        <v>57</v>
      </c>
      <c r="L21" s="23"/>
    </row>
    <row r="22" spans="1:12" s="24" customFormat="1" ht="14.25" customHeight="1" x14ac:dyDescent="0.2">
      <c r="A22" s="18">
        <v>45954</v>
      </c>
      <c r="B22" s="1" t="s">
        <v>30</v>
      </c>
      <c r="C22" s="19">
        <v>101621256</v>
      </c>
      <c r="D22" s="20" t="s">
        <v>27</v>
      </c>
      <c r="E22" s="21" t="s">
        <v>95</v>
      </c>
      <c r="F22" s="18">
        <v>45931</v>
      </c>
      <c r="G22" s="22">
        <v>7466.74</v>
      </c>
      <c r="H22" s="18">
        <v>45962</v>
      </c>
      <c r="I22" s="22">
        <f t="shared" si="0"/>
        <v>7466.74</v>
      </c>
      <c r="J22" s="22"/>
      <c r="K22" s="1" t="s">
        <v>57</v>
      </c>
      <c r="L22" s="23"/>
    </row>
    <row r="23" spans="1:12" s="24" customFormat="1" ht="14.25" customHeight="1" x14ac:dyDescent="0.2">
      <c r="A23" s="18">
        <v>45954</v>
      </c>
      <c r="B23" s="1" t="s">
        <v>30</v>
      </c>
      <c r="C23" s="19">
        <v>101621256</v>
      </c>
      <c r="D23" s="20" t="s">
        <v>43</v>
      </c>
      <c r="E23" s="21" t="s">
        <v>96</v>
      </c>
      <c r="F23" s="18">
        <v>45931</v>
      </c>
      <c r="G23" s="22">
        <v>8661.2199999999993</v>
      </c>
      <c r="H23" s="18">
        <v>45962</v>
      </c>
      <c r="I23" s="22">
        <f t="shared" si="0"/>
        <v>8661.2199999999993</v>
      </c>
      <c r="J23" s="22"/>
      <c r="K23" s="1" t="s">
        <v>57</v>
      </c>
      <c r="L23" s="23"/>
    </row>
    <row r="24" spans="1:12" s="24" customFormat="1" ht="14.25" customHeight="1" x14ac:dyDescent="0.2">
      <c r="A24" s="18">
        <v>45954</v>
      </c>
      <c r="B24" s="1" t="s">
        <v>30</v>
      </c>
      <c r="C24" s="19">
        <v>101621256</v>
      </c>
      <c r="D24" s="20" t="s">
        <v>73</v>
      </c>
      <c r="E24" s="21" t="s">
        <v>97</v>
      </c>
      <c r="F24" s="18">
        <v>45931</v>
      </c>
      <c r="G24" s="22">
        <v>37170.06</v>
      </c>
      <c r="H24" s="18">
        <v>45962</v>
      </c>
      <c r="I24" s="22">
        <f t="shared" si="0"/>
        <v>37170.06</v>
      </c>
      <c r="J24" s="22"/>
      <c r="K24" s="1" t="s">
        <v>57</v>
      </c>
      <c r="L24" s="23"/>
    </row>
    <row r="25" spans="1:12" s="24" customFormat="1" ht="14.25" customHeight="1" x14ac:dyDescent="0.2">
      <c r="A25" s="18">
        <v>45954</v>
      </c>
      <c r="B25" s="1" t="s">
        <v>30</v>
      </c>
      <c r="C25" s="19">
        <v>101621256</v>
      </c>
      <c r="D25" s="20" t="s">
        <v>104</v>
      </c>
      <c r="E25" s="21" t="s">
        <v>98</v>
      </c>
      <c r="F25" s="18">
        <v>45931</v>
      </c>
      <c r="G25" s="22">
        <v>11012.1</v>
      </c>
      <c r="H25" s="18">
        <v>45962</v>
      </c>
      <c r="I25" s="22">
        <f t="shared" si="0"/>
        <v>11012.1</v>
      </c>
      <c r="J25" s="22"/>
      <c r="K25" s="1" t="s">
        <v>57</v>
      </c>
      <c r="L25" s="23"/>
    </row>
    <row r="26" spans="1:12" s="24" customFormat="1" ht="14.25" customHeight="1" x14ac:dyDescent="0.2">
      <c r="A26" s="18">
        <v>45954</v>
      </c>
      <c r="B26" s="1" t="s">
        <v>30</v>
      </c>
      <c r="C26" s="19">
        <v>101621256</v>
      </c>
      <c r="D26" s="20" t="s">
        <v>23</v>
      </c>
      <c r="E26" s="21" t="s">
        <v>99</v>
      </c>
      <c r="F26" s="18">
        <v>45931</v>
      </c>
      <c r="G26" s="22">
        <v>16606.66</v>
      </c>
      <c r="H26" s="18">
        <v>45962</v>
      </c>
      <c r="I26" s="22">
        <f t="shared" si="0"/>
        <v>16606.66</v>
      </c>
      <c r="J26" s="22"/>
      <c r="K26" s="1" t="s">
        <v>57</v>
      </c>
      <c r="L26" s="23"/>
    </row>
    <row r="27" spans="1:12" s="24" customFormat="1" ht="14.25" customHeight="1" x14ac:dyDescent="0.2">
      <c r="A27" s="18">
        <v>45954</v>
      </c>
      <c r="B27" s="1" t="s">
        <v>30</v>
      </c>
      <c r="C27" s="19">
        <v>101621256</v>
      </c>
      <c r="D27" s="20" t="s">
        <v>56</v>
      </c>
      <c r="E27" s="21" t="s">
        <v>100</v>
      </c>
      <c r="F27" s="18">
        <v>45931</v>
      </c>
      <c r="G27" s="22">
        <v>43166.52</v>
      </c>
      <c r="H27" s="18">
        <v>45962</v>
      </c>
      <c r="I27" s="22">
        <f t="shared" si="0"/>
        <v>43166.52</v>
      </c>
      <c r="J27" s="22"/>
      <c r="K27" s="1" t="s">
        <v>57</v>
      </c>
      <c r="L27" s="23"/>
    </row>
    <row r="28" spans="1:12" s="24" customFormat="1" ht="14.25" customHeight="1" x14ac:dyDescent="0.2">
      <c r="A28" s="18">
        <v>45954</v>
      </c>
      <c r="B28" s="1" t="s">
        <v>30</v>
      </c>
      <c r="C28" s="19">
        <v>101621256</v>
      </c>
      <c r="D28" s="20" t="s">
        <v>33</v>
      </c>
      <c r="E28" s="21" t="s">
        <v>101</v>
      </c>
      <c r="F28" s="18">
        <v>45931</v>
      </c>
      <c r="G28" s="22">
        <v>32582.84</v>
      </c>
      <c r="H28" s="18">
        <v>45962</v>
      </c>
      <c r="I28" s="22">
        <f t="shared" si="0"/>
        <v>32582.84</v>
      </c>
      <c r="J28" s="22"/>
      <c r="K28" s="1" t="s">
        <v>57</v>
      </c>
      <c r="L28" s="23"/>
    </row>
    <row r="29" spans="1:12" s="24" customFormat="1" ht="14.25" customHeight="1" x14ac:dyDescent="0.2">
      <c r="A29" s="18">
        <v>45954</v>
      </c>
      <c r="B29" s="1" t="s">
        <v>120</v>
      </c>
      <c r="C29" s="19">
        <v>132621077</v>
      </c>
      <c r="D29" s="20" t="s">
        <v>34</v>
      </c>
      <c r="E29" s="21" t="s">
        <v>121</v>
      </c>
      <c r="F29" s="18">
        <v>45931</v>
      </c>
      <c r="G29" s="26">
        <v>45500</v>
      </c>
      <c r="H29" s="18">
        <v>45962</v>
      </c>
      <c r="I29" s="26">
        <f t="shared" si="0"/>
        <v>45500</v>
      </c>
      <c r="J29" s="26"/>
      <c r="K29" s="1" t="s">
        <v>57</v>
      </c>
      <c r="L29" s="23"/>
    </row>
    <row r="30" spans="1:12" s="24" customFormat="1" ht="14.25" customHeight="1" x14ac:dyDescent="0.2">
      <c r="A30" s="18">
        <v>45954</v>
      </c>
      <c r="B30" s="1" t="s">
        <v>65</v>
      </c>
      <c r="C30" s="19" t="s">
        <v>122</v>
      </c>
      <c r="D30" s="20" t="s">
        <v>123</v>
      </c>
      <c r="E30" s="21" t="s">
        <v>76</v>
      </c>
      <c r="F30" s="18">
        <v>45931</v>
      </c>
      <c r="G30" s="26">
        <v>90780.94</v>
      </c>
      <c r="H30" s="18">
        <v>45962</v>
      </c>
      <c r="I30" s="26">
        <f>+G30</f>
        <v>90780.94</v>
      </c>
      <c r="J30" s="26"/>
      <c r="K30" s="1" t="s">
        <v>57</v>
      </c>
      <c r="L30" s="23"/>
    </row>
    <row r="31" spans="1:12" s="24" customFormat="1" ht="14.25" customHeight="1" x14ac:dyDescent="0.2">
      <c r="A31" s="18">
        <v>45954</v>
      </c>
      <c r="B31" s="1" t="s">
        <v>30</v>
      </c>
      <c r="C31" s="19">
        <v>101621256</v>
      </c>
      <c r="D31" s="20" t="s">
        <v>59</v>
      </c>
      <c r="E31" s="21" t="s">
        <v>102</v>
      </c>
      <c r="F31" s="18">
        <v>45932</v>
      </c>
      <c r="G31" s="22">
        <v>1237.3</v>
      </c>
      <c r="H31" s="18">
        <v>45963</v>
      </c>
      <c r="I31" s="22"/>
      <c r="J31" s="22">
        <v>1237.3</v>
      </c>
      <c r="K31" s="1" t="s">
        <v>11</v>
      </c>
      <c r="L31" s="23"/>
    </row>
    <row r="32" spans="1:12" s="24" customFormat="1" ht="14.25" customHeight="1" x14ac:dyDescent="0.2">
      <c r="A32" s="18">
        <v>45954</v>
      </c>
      <c r="B32" s="1" t="s">
        <v>30</v>
      </c>
      <c r="C32" s="19">
        <v>101621256</v>
      </c>
      <c r="D32" s="20" t="s">
        <v>41</v>
      </c>
      <c r="E32" s="21" t="s">
        <v>103</v>
      </c>
      <c r="F32" s="18">
        <v>45932</v>
      </c>
      <c r="G32" s="22">
        <v>892.78</v>
      </c>
      <c r="H32" s="18">
        <v>45963</v>
      </c>
      <c r="I32" s="22"/>
      <c r="J32" s="22">
        <v>892.78</v>
      </c>
      <c r="K32" s="1" t="s">
        <v>11</v>
      </c>
      <c r="L32" s="23"/>
    </row>
    <row r="33" spans="1:12" s="24" customFormat="1" ht="14.25" customHeight="1" x14ac:dyDescent="0.2">
      <c r="A33" s="18">
        <v>45954</v>
      </c>
      <c r="B33" s="1" t="s">
        <v>168</v>
      </c>
      <c r="C33" s="19">
        <v>130731918</v>
      </c>
      <c r="D33" s="20" t="s">
        <v>116</v>
      </c>
      <c r="E33" s="21" t="s">
        <v>117</v>
      </c>
      <c r="F33" s="18">
        <v>45932</v>
      </c>
      <c r="G33" s="26">
        <v>494729.2</v>
      </c>
      <c r="H33" s="18">
        <v>45963</v>
      </c>
      <c r="I33" s="26">
        <f>+G33</f>
        <v>494729.2</v>
      </c>
      <c r="J33" s="26"/>
      <c r="K33" s="1" t="s">
        <v>57</v>
      </c>
      <c r="L33" s="23"/>
    </row>
    <row r="34" spans="1:12" s="24" customFormat="1" ht="14.25" customHeight="1" x14ac:dyDescent="0.2">
      <c r="A34" s="18">
        <v>45954</v>
      </c>
      <c r="B34" s="29" t="s">
        <v>134</v>
      </c>
      <c r="C34" s="19">
        <v>101003561</v>
      </c>
      <c r="D34" s="20" t="s">
        <v>118</v>
      </c>
      <c r="E34" s="21" t="s">
        <v>119</v>
      </c>
      <c r="F34" s="18">
        <v>45933</v>
      </c>
      <c r="G34" s="22">
        <v>87320</v>
      </c>
      <c r="H34" s="18">
        <v>45964</v>
      </c>
      <c r="I34" s="22">
        <f>+G34</f>
        <v>87320</v>
      </c>
      <c r="J34" s="22"/>
      <c r="K34" s="1" t="s">
        <v>57</v>
      </c>
      <c r="L34" s="23"/>
    </row>
    <row r="35" spans="1:12" s="24" customFormat="1" ht="14.25" customHeight="1" x14ac:dyDescent="0.2">
      <c r="A35" s="30">
        <v>45954</v>
      </c>
      <c r="B35" s="1" t="s">
        <v>108</v>
      </c>
      <c r="C35" s="19">
        <v>131033865</v>
      </c>
      <c r="D35" s="20" t="s">
        <v>34</v>
      </c>
      <c r="E35" s="21" t="s">
        <v>109</v>
      </c>
      <c r="F35" s="18">
        <v>45933</v>
      </c>
      <c r="G35" s="26">
        <v>348531.05</v>
      </c>
      <c r="H35" s="18">
        <v>45967</v>
      </c>
      <c r="I35" s="26"/>
      <c r="J35" s="26">
        <v>348531.05</v>
      </c>
      <c r="K35" s="1" t="s">
        <v>11</v>
      </c>
      <c r="L35" s="23"/>
    </row>
    <row r="36" spans="1:12" s="24" customFormat="1" ht="14.25" customHeight="1" x14ac:dyDescent="0.2">
      <c r="A36" s="18">
        <v>45954</v>
      </c>
      <c r="B36" s="1" t="s">
        <v>108</v>
      </c>
      <c r="C36" s="19">
        <v>131033865</v>
      </c>
      <c r="D36" s="20" t="s">
        <v>34</v>
      </c>
      <c r="E36" s="21" t="s">
        <v>110</v>
      </c>
      <c r="F36" s="18">
        <v>45933</v>
      </c>
      <c r="G36" s="26">
        <v>607288.69999999995</v>
      </c>
      <c r="H36" s="18">
        <v>45964</v>
      </c>
      <c r="I36" s="26"/>
      <c r="J36" s="26">
        <v>607288.69999999995</v>
      </c>
      <c r="K36" s="1" t="s">
        <v>11</v>
      </c>
      <c r="L36" s="23"/>
    </row>
    <row r="37" spans="1:12" s="24" customFormat="1" ht="14.25" customHeight="1" x14ac:dyDescent="0.2">
      <c r="A37" s="18">
        <v>45954</v>
      </c>
      <c r="B37" s="1" t="s">
        <v>25</v>
      </c>
      <c r="C37" s="19">
        <v>131257151</v>
      </c>
      <c r="D37" s="20" t="s">
        <v>114</v>
      </c>
      <c r="E37" s="21" t="s">
        <v>115</v>
      </c>
      <c r="F37" s="18">
        <v>45933</v>
      </c>
      <c r="G37" s="26">
        <v>1859269.51</v>
      </c>
      <c r="H37" s="18">
        <v>45964</v>
      </c>
      <c r="I37" s="26"/>
      <c r="J37" s="26">
        <v>1859269.51</v>
      </c>
      <c r="K37" s="1" t="s">
        <v>11</v>
      </c>
      <c r="L37" s="23"/>
    </row>
    <row r="38" spans="1:12" s="24" customFormat="1" ht="14.25" customHeight="1" x14ac:dyDescent="0.2">
      <c r="A38" s="18">
        <v>45954</v>
      </c>
      <c r="B38" s="29" t="s">
        <v>13</v>
      </c>
      <c r="C38" s="19">
        <v>101618787</v>
      </c>
      <c r="D38" s="20" t="s">
        <v>111</v>
      </c>
      <c r="E38" s="21" t="s">
        <v>112</v>
      </c>
      <c r="F38" s="18">
        <v>45935</v>
      </c>
      <c r="G38" s="22">
        <v>1312654.1399999999</v>
      </c>
      <c r="H38" s="18">
        <v>45966</v>
      </c>
      <c r="I38" s="22">
        <f>+G38</f>
        <v>1312654.1399999999</v>
      </c>
      <c r="J38" s="22"/>
      <c r="K38" s="1" t="s">
        <v>57</v>
      </c>
      <c r="L38" s="23"/>
    </row>
    <row r="39" spans="1:12" s="24" customFormat="1" ht="14.25" customHeight="1" x14ac:dyDescent="0.2">
      <c r="A39" s="18">
        <v>45954</v>
      </c>
      <c r="B39" s="29" t="s">
        <v>13</v>
      </c>
      <c r="C39" s="19">
        <v>101618787</v>
      </c>
      <c r="D39" s="20" t="s">
        <v>89</v>
      </c>
      <c r="E39" s="21" t="s">
        <v>113</v>
      </c>
      <c r="F39" s="18">
        <v>45935</v>
      </c>
      <c r="G39" s="22">
        <v>48119.87</v>
      </c>
      <c r="H39" s="18">
        <v>45966</v>
      </c>
      <c r="I39" s="22">
        <f>+G39</f>
        <v>48119.87</v>
      </c>
      <c r="J39" s="22"/>
      <c r="K39" s="1" t="s">
        <v>57</v>
      </c>
      <c r="L39" s="23"/>
    </row>
    <row r="40" spans="1:12" s="24" customFormat="1" ht="14.25" customHeight="1" x14ac:dyDescent="0.2">
      <c r="A40" s="31">
        <v>45954</v>
      </c>
      <c r="B40" s="1" t="s">
        <v>140</v>
      </c>
      <c r="C40" s="19">
        <v>101726997</v>
      </c>
      <c r="D40" s="20" t="s">
        <v>106</v>
      </c>
      <c r="E40" s="21" t="s">
        <v>107</v>
      </c>
      <c r="F40" s="18">
        <v>45936</v>
      </c>
      <c r="G40" s="26">
        <v>21834.01</v>
      </c>
      <c r="H40" s="18">
        <v>45967</v>
      </c>
      <c r="I40" s="26">
        <f>+G40</f>
        <v>21834.01</v>
      </c>
      <c r="J40" s="26"/>
      <c r="K40" s="1" t="s">
        <v>57</v>
      </c>
      <c r="L40" s="23"/>
    </row>
    <row r="41" spans="1:12" s="24" customFormat="1" ht="14.25" customHeight="1" x14ac:dyDescent="0.2">
      <c r="A41" s="18">
        <v>45954</v>
      </c>
      <c r="B41" s="1" t="s">
        <v>124</v>
      </c>
      <c r="C41" s="19">
        <v>131167934</v>
      </c>
      <c r="D41" s="20" t="s">
        <v>125</v>
      </c>
      <c r="E41" s="21" t="s">
        <v>126</v>
      </c>
      <c r="F41" s="18">
        <v>45936</v>
      </c>
      <c r="G41" s="26">
        <v>5490540</v>
      </c>
      <c r="H41" s="18">
        <v>45967</v>
      </c>
      <c r="I41" s="26">
        <v>5490540</v>
      </c>
      <c r="J41" s="26"/>
      <c r="K41" s="1" t="s">
        <v>57</v>
      </c>
      <c r="L41" s="23"/>
    </row>
    <row r="42" spans="1:12" s="24" customFormat="1" ht="14.25" customHeight="1" x14ac:dyDescent="0.2">
      <c r="A42" s="18">
        <v>45954</v>
      </c>
      <c r="B42" s="1" t="s">
        <v>61</v>
      </c>
      <c r="C42" s="19">
        <v>130793859</v>
      </c>
      <c r="D42" s="20" t="s">
        <v>34</v>
      </c>
      <c r="E42" s="21" t="s">
        <v>105</v>
      </c>
      <c r="F42" s="18">
        <v>45937</v>
      </c>
      <c r="G42" s="22">
        <v>106050</v>
      </c>
      <c r="H42" s="18">
        <v>45968</v>
      </c>
      <c r="I42" s="22">
        <f>+G42</f>
        <v>106050</v>
      </c>
      <c r="J42" s="22"/>
      <c r="K42" s="1" t="s">
        <v>57</v>
      </c>
      <c r="L42" s="23"/>
    </row>
    <row r="43" spans="1:12" s="24" customFormat="1" ht="14.25" customHeight="1" x14ac:dyDescent="0.2">
      <c r="A43" s="18">
        <v>45955</v>
      </c>
      <c r="B43" s="1" t="s">
        <v>17</v>
      </c>
      <c r="C43" s="19">
        <v>132403908</v>
      </c>
      <c r="D43" s="20" t="s">
        <v>85</v>
      </c>
      <c r="E43" s="21" t="s">
        <v>127</v>
      </c>
      <c r="F43" s="18">
        <v>45937</v>
      </c>
      <c r="G43" s="22">
        <v>100000.01</v>
      </c>
      <c r="H43" s="18">
        <v>45968</v>
      </c>
      <c r="I43" s="22"/>
      <c r="J43" s="22">
        <v>100000.01</v>
      </c>
      <c r="K43" s="1" t="s">
        <v>11</v>
      </c>
      <c r="L43" s="23"/>
    </row>
    <row r="44" spans="1:12" s="24" customFormat="1" ht="14.25" customHeight="1" x14ac:dyDescent="0.2">
      <c r="A44" s="18">
        <v>45954</v>
      </c>
      <c r="B44" s="1" t="s">
        <v>133</v>
      </c>
      <c r="C44" s="19">
        <v>131555292</v>
      </c>
      <c r="D44" s="20" t="s">
        <v>87</v>
      </c>
      <c r="E44" s="19" t="s">
        <v>88</v>
      </c>
      <c r="F44" s="18">
        <v>45937</v>
      </c>
      <c r="G44" s="22">
        <v>1859871.82</v>
      </c>
      <c r="H44" s="18">
        <v>45968</v>
      </c>
      <c r="I44" s="22">
        <f>+G44</f>
        <v>1859871.82</v>
      </c>
      <c r="J44" s="22"/>
      <c r="K44" s="1" t="s">
        <v>57</v>
      </c>
      <c r="L44" s="23"/>
    </row>
    <row r="45" spans="1:12" s="24" customFormat="1" ht="15.75" customHeight="1" x14ac:dyDescent="0.2">
      <c r="A45" s="18">
        <v>45954</v>
      </c>
      <c r="B45" s="1" t="s">
        <v>17</v>
      </c>
      <c r="C45" s="19">
        <v>132403908</v>
      </c>
      <c r="D45" s="20" t="s">
        <v>85</v>
      </c>
      <c r="E45" s="21" t="s">
        <v>86</v>
      </c>
      <c r="F45" s="18">
        <v>45938</v>
      </c>
      <c r="G45" s="22">
        <v>100000.01</v>
      </c>
      <c r="H45" s="18">
        <v>45969</v>
      </c>
      <c r="I45" s="22"/>
      <c r="J45" s="22">
        <v>100000.01</v>
      </c>
      <c r="K45" s="1" t="s">
        <v>11</v>
      </c>
      <c r="L45" s="23"/>
    </row>
    <row r="46" spans="1:12" s="24" customFormat="1" ht="15.75" customHeight="1" x14ac:dyDescent="0.2">
      <c r="A46" s="18">
        <v>45954</v>
      </c>
      <c r="B46" s="25" t="s">
        <v>74</v>
      </c>
      <c r="C46" s="19">
        <v>402002364</v>
      </c>
      <c r="D46" s="20" t="s">
        <v>53</v>
      </c>
      <c r="E46" s="21" t="s">
        <v>82</v>
      </c>
      <c r="F46" s="18">
        <v>45940</v>
      </c>
      <c r="G46" s="22">
        <v>10030</v>
      </c>
      <c r="H46" s="18">
        <v>45971</v>
      </c>
      <c r="I46" s="22">
        <f>+G46</f>
        <v>10030</v>
      </c>
      <c r="J46" s="22"/>
      <c r="K46" s="1" t="s">
        <v>57</v>
      </c>
      <c r="L46" s="23"/>
    </row>
    <row r="47" spans="1:12" s="24" customFormat="1" ht="15.75" customHeight="1" x14ac:dyDescent="0.2">
      <c r="A47" s="18">
        <v>45954</v>
      </c>
      <c r="B47" s="29" t="s">
        <v>13</v>
      </c>
      <c r="C47" s="19">
        <v>101618787</v>
      </c>
      <c r="D47" s="20" t="s">
        <v>89</v>
      </c>
      <c r="E47" s="21" t="s">
        <v>135</v>
      </c>
      <c r="F47" s="18">
        <v>45943</v>
      </c>
      <c r="G47" s="22">
        <v>190716.52</v>
      </c>
      <c r="H47" s="18">
        <v>45974</v>
      </c>
      <c r="I47" s="22">
        <f>+G47</f>
        <v>190716.52</v>
      </c>
      <c r="J47" s="22"/>
      <c r="K47" s="1" t="s">
        <v>57</v>
      </c>
      <c r="L47" s="23"/>
    </row>
    <row r="48" spans="1:12" s="24" customFormat="1" ht="14.25" customHeight="1" x14ac:dyDescent="0.2">
      <c r="A48" s="18">
        <v>45954</v>
      </c>
      <c r="B48" s="1" t="s">
        <v>62</v>
      </c>
      <c r="C48" s="19">
        <v>133215527</v>
      </c>
      <c r="D48" s="20" t="s">
        <v>34</v>
      </c>
      <c r="E48" s="21" t="s">
        <v>21</v>
      </c>
      <c r="F48" s="18">
        <v>45943</v>
      </c>
      <c r="G48" s="22">
        <v>116160</v>
      </c>
      <c r="H48" s="18">
        <v>45973</v>
      </c>
      <c r="I48" s="22">
        <f>+G48</f>
        <v>116160</v>
      </c>
      <c r="J48" s="22"/>
      <c r="K48" s="1" t="s">
        <v>57</v>
      </c>
      <c r="L48" s="23"/>
    </row>
    <row r="49" spans="1:12" s="24" customFormat="1" ht="14.25" customHeight="1" x14ac:dyDescent="0.2">
      <c r="A49" s="18">
        <v>45954</v>
      </c>
      <c r="B49" s="1" t="s">
        <v>66</v>
      </c>
      <c r="C49" s="19">
        <v>132424107</v>
      </c>
      <c r="D49" s="20" t="s">
        <v>34</v>
      </c>
      <c r="E49" s="19" t="s">
        <v>83</v>
      </c>
      <c r="F49" s="18">
        <v>45946</v>
      </c>
      <c r="G49" s="22">
        <v>194911.5</v>
      </c>
      <c r="H49" s="18">
        <v>45977</v>
      </c>
      <c r="I49" s="22"/>
      <c r="J49" s="22">
        <v>194911.5</v>
      </c>
      <c r="K49" s="1" t="s">
        <v>11</v>
      </c>
      <c r="L49" s="23"/>
    </row>
    <row r="50" spans="1:12" s="24" customFormat="1" ht="14.25" customHeight="1" x14ac:dyDescent="0.2">
      <c r="A50" s="18">
        <v>45948</v>
      </c>
      <c r="B50" s="29" t="s">
        <v>15</v>
      </c>
      <c r="C50" s="32">
        <v>101820218</v>
      </c>
      <c r="D50" s="33" t="s">
        <v>24</v>
      </c>
      <c r="E50" s="19" t="s">
        <v>144</v>
      </c>
      <c r="F50" s="18">
        <v>45948</v>
      </c>
      <c r="G50" s="22">
        <v>30433.9</v>
      </c>
      <c r="H50" s="18">
        <v>45979</v>
      </c>
      <c r="I50" s="22"/>
      <c r="J50" s="22">
        <f t="shared" ref="J50:J58" si="1">+G50</f>
        <v>30433.9</v>
      </c>
      <c r="K50" s="1" t="s">
        <v>11</v>
      </c>
      <c r="L50" s="23"/>
    </row>
    <row r="51" spans="1:12" s="24" customFormat="1" ht="14.25" customHeight="1" x14ac:dyDescent="0.2">
      <c r="A51" s="18">
        <v>45948</v>
      </c>
      <c r="B51" s="29" t="s">
        <v>15</v>
      </c>
      <c r="C51" s="32">
        <v>101820218</v>
      </c>
      <c r="D51" s="33" t="s">
        <v>145</v>
      </c>
      <c r="E51" s="19" t="s">
        <v>146</v>
      </c>
      <c r="F51" s="18">
        <v>45948</v>
      </c>
      <c r="G51" s="22">
        <v>954011.23</v>
      </c>
      <c r="H51" s="18">
        <v>45979</v>
      </c>
      <c r="I51" s="22"/>
      <c r="J51" s="22">
        <f t="shared" si="1"/>
        <v>954011.23</v>
      </c>
      <c r="K51" s="1" t="s">
        <v>11</v>
      </c>
      <c r="L51" s="23"/>
    </row>
    <row r="52" spans="1:12" s="24" customFormat="1" ht="14.25" customHeight="1" x14ac:dyDescent="0.2">
      <c r="A52" s="18">
        <v>45948</v>
      </c>
      <c r="B52" s="29" t="s">
        <v>15</v>
      </c>
      <c r="C52" s="32">
        <v>101820218</v>
      </c>
      <c r="D52" s="33" t="s">
        <v>147</v>
      </c>
      <c r="E52" s="19" t="s">
        <v>148</v>
      </c>
      <c r="F52" s="18">
        <v>45948</v>
      </c>
      <c r="G52" s="22">
        <v>19969.599999999999</v>
      </c>
      <c r="H52" s="18">
        <v>45979</v>
      </c>
      <c r="I52" s="22"/>
      <c r="J52" s="22">
        <f t="shared" si="1"/>
        <v>19969.599999999999</v>
      </c>
      <c r="K52" s="1" t="s">
        <v>11</v>
      </c>
      <c r="L52" s="23"/>
    </row>
    <row r="53" spans="1:12" s="24" customFormat="1" ht="14.25" customHeight="1" x14ac:dyDescent="0.2">
      <c r="A53" s="18">
        <v>45948</v>
      </c>
      <c r="B53" s="29" t="s">
        <v>15</v>
      </c>
      <c r="C53" s="32">
        <v>101820218</v>
      </c>
      <c r="D53" s="33" t="s">
        <v>28</v>
      </c>
      <c r="E53" s="19" t="s">
        <v>149</v>
      </c>
      <c r="F53" s="18">
        <v>45948</v>
      </c>
      <c r="G53" s="22">
        <v>26224.84</v>
      </c>
      <c r="H53" s="18">
        <v>45979</v>
      </c>
      <c r="I53" s="22"/>
      <c r="J53" s="22">
        <f t="shared" si="1"/>
        <v>26224.84</v>
      </c>
      <c r="K53" s="1" t="s">
        <v>11</v>
      </c>
      <c r="L53" s="23"/>
    </row>
    <row r="54" spans="1:12" s="24" customFormat="1" ht="14.25" customHeight="1" x14ac:dyDescent="0.2">
      <c r="A54" s="18">
        <v>45948</v>
      </c>
      <c r="B54" s="29" t="s">
        <v>15</v>
      </c>
      <c r="C54" s="32">
        <v>101820218</v>
      </c>
      <c r="D54" s="33" t="s">
        <v>16</v>
      </c>
      <c r="E54" s="19" t="s">
        <v>150</v>
      </c>
      <c r="F54" s="18">
        <v>45948</v>
      </c>
      <c r="G54" s="22">
        <v>30637.75</v>
      </c>
      <c r="H54" s="18">
        <v>45979</v>
      </c>
      <c r="I54" s="22"/>
      <c r="J54" s="22">
        <f t="shared" si="1"/>
        <v>30637.75</v>
      </c>
      <c r="K54" s="1" t="s">
        <v>11</v>
      </c>
      <c r="L54" s="23"/>
    </row>
    <row r="55" spans="1:12" s="24" customFormat="1" ht="14.25" customHeight="1" x14ac:dyDescent="0.2">
      <c r="A55" s="18">
        <v>45948</v>
      </c>
      <c r="B55" s="29" t="s">
        <v>15</v>
      </c>
      <c r="C55" s="32">
        <v>101820218</v>
      </c>
      <c r="D55" s="33" t="s">
        <v>72</v>
      </c>
      <c r="E55" s="19" t="s">
        <v>151</v>
      </c>
      <c r="F55" s="18">
        <v>45948</v>
      </c>
      <c r="G55" s="22">
        <v>31018.27</v>
      </c>
      <c r="H55" s="18">
        <v>45979</v>
      </c>
      <c r="I55" s="22"/>
      <c r="J55" s="22">
        <f t="shared" si="1"/>
        <v>31018.27</v>
      </c>
      <c r="K55" s="1" t="s">
        <v>11</v>
      </c>
      <c r="L55" s="23"/>
    </row>
    <row r="56" spans="1:12" s="24" customFormat="1" ht="14.25" customHeight="1" x14ac:dyDescent="0.2">
      <c r="A56" s="18">
        <v>45948</v>
      </c>
      <c r="B56" s="29" t="s">
        <v>15</v>
      </c>
      <c r="C56" s="32">
        <v>101820218</v>
      </c>
      <c r="D56" s="33" t="s">
        <v>38</v>
      </c>
      <c r="E56" s="19" t="s">
        <v>152</v>
      </c>
      <c r="F56" s="18">
        <v>45948</v>
      </c>
      <c r="G56" s="22">
        <v>18301.47</v>
      </c>
      <c r="H56" s="18">
        <v>45979</v>
      </c>
      <c r="I56" s="22"/>
      <c r="J56" s="22">
        <f t="shared" si="1"/>
        <v>18301.47</v>
      </c>
      <c r="K56" s="1" t="s">
        <v>11</v>
      </c>
      <c r="L56" s="23"/>
    </row>
    <row r="57" spans="1:12" s="24" customFormat="1" ht="14.25" customHeight="1" x14ac:dyDescent="0.2">
      <c r="A57" s="18">
        <v>45948</v>
      </c>
      <c r="B57" s="29" t="s">
        <v>15</v>
      </c>
      <c r="C57" s="32">
        <v>101820218</v>
      </c>
      <c r="D57" s="33" t="s">
        <v>39</v>
      </c>
      <c r="E57" s="19" t="s">
        <v>153</v>
      </c>
      <c r="F57" s="18">
        <v>45948</v>
      </c>
      <c r="G57" s="22">
        <v>13439.37</v>
      </c>
      <c r="H57" s="18">
        <v>45979</v>
      </c>
      <c r="I57" s="22"/>
      <c r="J57" s="22">
        <f t="shared" si="1"/>
        <v>13439.37</v>
      </c>
      <c r="K57" s="1" t="s">
        <v>11</v>
      </c>
      <c r="L57" s="23"/>
    </row>
    <row r="58" spans="1:12" s="24" customFormat="1" ht="14.25" customHeight="1" x14ac:dyDescent="0.2">
      <c r="A58" s="18">
        <v>45948</v>
      </c>
      <c r="B58" s="29" t="s">
        <v>15</v>
      </c>
      <c r="C58" s="32">
        <v>101820218</v>
      </c>
      <c r="D58" s="33" t="s">
        <v>29</v>
      </c>
      <c r="E58" s="19" t="s">
        <v>154</v>
      </c>
      <c r="F58" s="18">
        <v>45948</v>
      </c>
      <c r="G58" s="22">
        <v>48374.94</v>
      </c>
      <c r="H58" s="34">
        <v>45979</v>
      </c>
      <c r="I58" s="22"/>
      <c r="J58" s="22">
        <f t="shared" si="1"/>
        <v>48374.94</v>
      </c>
      <c r="K58" s="1" t="s">
        <v>11</v>
      </c>
      <c r="L58" s="23"/>
    </row>
    <row r="59" spans="1:12" s="24" customFormat="1" ht="13.5" customHeight="1" x14ac:dyDescent="0.2">
      <c r="A59" s="18">
        <v>45954</v>
      </c>
      <c r="B59" s="1" t="s">
        <v>22</v>
      </c>
      <c r="C59" s="19">
        <v>132392371</v>
      </c>
      <c r="D59" s="20" t="s">
        <v>45</v>
      </c>
      <c r="E59" s="21" t="s">
        <v>37</v>
      </c>
      <c r="F59" s="18">
        <v>45950</v>
      </c>
      <c r="G59" s="22">
        <v>721117.39</v>
      </c>
      <c r="H59" s="18">
        <v>46022</v>
      </c>
      <c r="I59" s="22">
        <f>+G59</f>
        <v>721117.39</v>
      </c>
      <c r="J59" s="22"/>
      <c r="K59" s="1" t="s">
        <v>57</v>
      </c>
      <c r="L59" s="23"/>
    </row>
    <row r="60" spans="1:12" s="24" customFormat="1" ht="14.25" customHeight="1" x14ac:dyDescent="0.2">
      <c r="A60" s="18">
        <v>45954</v>
      </c>
      <c r="B60" s="1" t="s">
        <v>71</v>
      </c>
      <c r="C60" s="19">
        <v>131296092</v>
      </c>
      <c r="D60" s="20" t="s">
        <v>45</v>
      </c>
      <c r="E60" s="21" t="s">
        <v>75</v>
      </c>
      <c r="F60" s="18">
        <v>45951</v>
      </c>
      <c r="G60" s="22">
        <v>1082933.07</v>
      </c>
      <c r="H60" s="18">
        <v>45982</v>
      </c>
      <c r="I60" s="22">
        <f>+G60</f>
        <v>1082933.07</v>
      </c>
      <c r="J60" s="22"/>
      <c r="K60" s="1" t="s">
        <v>57</v>
      </c>
      <c r="L60" s="23"/>
    </row>
    <row r="61" spans="1:12" s="24" customFormat="1" ht="14.25" customHeight="1" x14ac:dyDescent="0.2">
      <c r="A61" s="18">
        <v>45954</v>
      </c>
      <c r="B61" s="1" t="s">
        <v>62</v>
      </c>
      <c r="C61" s="19">
        <v>133215527</v>
      </c>
      <c r="D61" s="20" t="s">
        <v>34</v>
      </c>
      <c r="E61" s="21" t="s">
        <v>14</v>
      </c>
      <c r="F61" s="18">
        <v>45951</v>
      </c>
      <c r="G61" s="22">
        <v>50000</v>
      </c>
      <c r="H61" s="18">
        <v>45982</v>
      </c>
      <c r="I61" s="22"/>
      <c r="J61" s="22">
        <v>50000</v>
      </c>
      <c r="K61" s="1" t="s">
        <v>11</v>
      </c>
      <c r="L61" s="23"/>
    </row>
    <row r="62" spans="1:12" s="24" customFormat="1" ht="14.25" customHeight="1" x14ac:dyDescent="0.2">
      <c r="A62" s="18">
        <v>45960</v>
      </c>
      <c r="B62" s="1" t="s">
        <v>140</v>
      </c>
      <c r="C62" s="19">
        <v>101726997</v>
      </c>
      <c r="D62" s="20" t="s">
        <v>141</v>
      </c>
      <c r="E62" s="21" t="s">
        <v>142</v>
      </c>
      <c r="F62" s="18">
        <v>45954</v>
      </c>
      <c r="G62" s="26">
        <v>6174</v>
      </c>
      <c r="H62" s="18">
        <v>45985</v>
      </c>
      <c r="I62" s="22"/>
      <c r="J62" s="26">
        <f t="shared" ref="J62:J75" si="2">+G62</f>
        <v>6174</v>
      </c>
      <c r="K62" s="1" t="s">
        <v>11</v>
      </c>
      <c r="L62" s="23"/>
    </row>
    <row r="63" spans="1:12" s="24" customFormat="1" ht="14.25" customHeight="1" x14ac:dyDescent="0.2">
      <c r="A63" s="18">
        <v>45960</v>
      </c>
      <c r="B63" s="1" t="s">
        <v>140</v>
      </c>
      <c r="C63" s="19">
        <v>101726997</v>
      </c>
      <c r="D63" s="20" t="s">
        <v>141</v>
      </c>
      <c r="E63" s="21" t="s">
        <v>143</v>
      </c>
      <c r="F63" s="18">
        <v>45954</v>
      </c>
      <c r="G63" s="26">
        <v>19096.86</v>
      </c>
      <c r="H63" s="18">
        <v>45985</v>
      </c>
      <c r="I63" s="22"/>
      <c r="J63" s="26">
        <f t="shared" si="2"/>
        <v>19096.86</v>
      </c>
      <c r="K63" s="1" t="s">
        <v>11</v>
      </c>
      <c r="L63" s="23"/>
    </row>
    <row r="64" spans="1:12" s="24" customFormat="1" ht="14.25" customHeight="1" x14ac:dyDescent="0.2">
      <c r="A64" s="18">
        <v>45966</v>
      </c>
      <c r="B64" s="35" t="s">
        <v>63</v>
      </c>
      <c r="C64" s="19">
        <v>130388148</v>
      </c>
      <c r="D64" s="20" t="s">
        <v>64</v>
      </c>
      <c r="E64" s="21" t="s">
        <v>136</v>
      </c>
      <c r="F64" s="18">
        <v>45957</v>
      </c>
      <c r="G64" s="26">
        <v>232771.05</v>
      </c>
      <c r="H64" s="18">
        <v>45989</v>
      </c>
      <c r="I64" s="22"/>
      <c r="J64" s="26">
        <f t="shared" si="2"/>
        <v>232771.05</v>
      </c>
      <c r="K64" s="1" t="s">
        <v>11</v>
      </c>
      <c r="L64" s="23"/>
    </row>
    <row r="65" spans="1:12" s="24" customFormat="1" ht="14.25" customHeight="1" x14ac:dyDescent="0.2">
      <c r="A65" s="18">
        <v>45972</v>
      </c>
      <c r="B65" s="1" t="s">
        <v>2</v>
      </c>
      <c r="C65" s="19">
        <v>101001577</v>
      </c>
      <c r="D65" s="20" t="s">
        <v>36</v>
      </c>
      <c r="E65" s="36" t="s">
        <v>160</v>
      </c>
      <c r="F65" s="18">
        <v>45957</v>
      </c>
      <c r="G65" s="26">
        <v>4016.51</v>
      </c>
      <c r="H65" s="18">
        <v>45988</v>
      </c>
      <c r="I65" s="22"/>
      <c r="J65" s="26">
        <f t="shared" ref="J65:J71" si="3">+G65</f>
        <v>4016.51</v>
      </c>
      <c r="K65" s="1" t="s">
        <v>11</v>
      </c>
      <c r="L65" s="23"/>
    </row>
    <row r="66" spans="1:12" s="24" customFormat="1" ht="15" customHeight="1" x14ac:dyDescent="0.2">
      <c r="A66" s="18">
        <v>45972</v>
      </c>
      <c r="B66" s="1" t="s">
        <v>2</v>
      </c>
      <c r="C66" s="19">
        <v>101001577</v>
      </c>
      <c r="D66" s="20" t="s">
        <v>36</v>
      </c>
      <c r="E66" s="36" t="s">
        <v>161</v>
      </c>
      <c r="F66" s="18">
        <v>45957</v>
      </c>
      <c r="G66" s="26">
        <v>43642.52</v>
      </c>
      <c r="H66" s="18">
        <v>45988</v>
      </c>
      <c r="I66" s="22"/>
      <c r="J66" s="26">
        <f t="shared" si="3"/>
        <v>43642.52</v>
      </c>
      <c r="K66" s="1" t="s">
        <v>11</v>
      </c>
      <c r="L66" s="23"/>
    </row>
    <row r="67" spans="1:12" s="24" customFormat="1" ht="14.25" customHeight="1" x14ac:dyDescent="0.2">
      <c r="A67" s="18">
        <v>45972</v>
      </c>
      <c r="B67" s="1" t="s">
        <v>2</v>
      </c>
      <c r="C67" s="19">
        <v>101001577</v>
      </c>
      <c r="D67" s="20" t="s">
        <v>36</v>
      </c>
      <c r="E67" s="36" t="s">
        <v>162</v>
      </c>
      <c r="F67" s="18">
        <v>38652</v>
      </c>
      <c r="G67" s="26">
        <v>6028.57</v>
      </c>
      <c r="H67" s="18">
        <v>45988</v>
      </c>
      <c r="I67" s="22"/>
      <c r="J67" s="26">
        <f t="shared" si="3"/>
        <v>6028.57</v>
      </c>
      <c r="K67" s="1" t="s">
        <v>11</v>
      </c>
      <c r="L67" s="23"/>
    </row>
    <row r="68" spans="1:12" s="24" customFormat="1" ht="14.25" customHeight="1" x14ac:dyDescent="0.2">
      <c r="A68" s="18">
        <v>45972</v>
      </c>
      <c r="B68" s="1" t="s">
        <v>2</v>
      </c>
      <c r="C68" s="19">
        <v>101001577</v>
      </c>
      <c r="D68" s="20" t="s">
        <v>36</v>
      </c>
      <c r="E68" s="36" t="s">
        <v>163</v>
      </c>
      <c r="F68" s="18">
        <v>45957</v>
      </c>
      <c r="G68" s="26">
        <v>7865.92</v>
      </c>
      <c r="H68" s="18">
        <v>45988</v>
      </c>
      <c r="I68" s="22"/>
      <c r="J68" s="26">
        <f t="shared" si="3"/>
        <v>7865.92</v>
      </c>
      <c r="K68" s="1" t="s">
        <v>11</v>
      </c>
      <c r="L68" s="23"/>
    </row>
    <row r="69" spans="1:12" s="24" customFormat="1" ht="14.25" customHeight="1" x14ac:dyDescent="0.2">
      <c r="A69" s="18">
        <v>45972</v>
      </c>
      <c r="B69" s="1" t="s">
        <v>2</v>
      </c>
      <c r="C69" s="19">
        <v>101001577</v>
      </c>
      <c r="D69" s="20" t="s">
        <v>36</v>
      </c>
      <c r="E69" s="36" t="s">
        <v>164</v>
      </c>
      <c r="F69" s="18" t="s">
        <v>165</v>
      </c>
      <c r="G69" s="26">
        <v>26246.799999999999</v>
      </c>
      <c r="H69" s="18">
        <v>45988</v>
      </c>
      <c r="I69" s="22"/>
      <c r="J69" s="26">
        <f t="shared" si="3"/>
        <v>26246.799999999999</v>
      </c>
      <c r="K69" s="1" t="s">
        <v>11</v>
      </c>
      <c r="L69" s="23"/>
    </row>
    <row r="70" spans="1:12" s="24" customFormat="1" ht="14.25" customHeight="1" x14ac:dyDescent="0.2">
      <c r="A70" s="18">
        <v>45972</v>
      </c>
      <c r="B70" s="1" t="s">
        <v>2</v>
      </c>
      <c r="C70" s="19">
        <v>101001577</v>
      </c>
      <c r="D70" s="20" t="s">
        <v>36</v>
      </c>
      <c r="E70" s="36" t="s">
        <v>166</v>
      </c>
      <c r="F70" s="18">
        <v>45957</v>
      </c>
      <c r="G70" s="26">
        <v>5498.27</v>
      </c>
      <c r="H70" s="18">
        <v>45988</v>
      </c>
      <c r="I70" s="22"/>
      <c r="J70" s="26">
        <f t="shared" si="3"/>
        <v>5498.27</v>
      </c>
      <c r="K70" s="1" t="s">
        <v>11</v>
      </c>
      <c r="L70" s="23"/>
    </row>
    <row r="71" spans="1:12" s="24" customFormat="1" ht="14.25" customHeight="1" x14ac:dyDescent="0.2">
      <c r="A71" s="18">
        <v>45972</v>
      </c>
      <c r="B71" s="1" t="s">
        <v>2</v>
      </c>
      <c r="C71" s="19">
        <v>101001577</v>
      </c>
      <c r="D71" s="20" t="s">
        <v>36</v>
      </c>
      <c r="E71" s="21" t="s">
        <v>167</v>
      </c>
      <c r="F71" s="18">
        <v>45957</v>
      </c>
      <c r="G71" s="26">
        <v>399466.86</v>
      </c>
      <c r="H71" s="18">
        <v>45988</v>
      </c>
      <c r="I71" s="22"/>
      <c r="J71" s="26">
        <f t="shared" si="3"/>
        <v>399466.86</v>
      </c>
      <c r="K71" s="1" t="s">
        <v>11</v>
      </c>
      <c r="L71" s="23"/>
    </row>
    <row r="72" spans="1:12" s="24" customFormat="1" ht="14.25" customHeight="1" x14ac:dyDescent="0.2">
      <c r="A72" s="18">
        <v>45958</v>
      </c>
      <c r="B72" s="1" t="s">
        <v>52</v>
      </c>
      <c r="C72" s="19">
        <v>130689164</v>
      </c>
      <c r="D72" s="20" t="s">
        <v>50</v>
      </c>
      <c r="E72" s="21" t="s">
        <v>157</v>
      </c>
      <c r="F72" s="18">
        <v>45957</v>
      </c>
      <c r="G72" s="26">
        <v>1900000</v>
      </c>
      <c r="H72" s="18">
        <v>45988</v>
      </c>
      <c r="I72" s="22"/>
      <c r="J72" s="26">
        <f t="shared" si="2"/>
        <v>1900000</v>
      </c>
      <c r="K72" s="1" t="s">
        <v>11</v>
      </c>
      <c r="L72" s="23"/>
    </row>
    <row r="73" spans="1:12" s="24" customFormat="1" ht="14.25" customHeight="1" x14ac:dyDescent="0.2">
      <c r="A73" s="18">
        <v>45961</v>
      </c>
      <c r="B73" s="1" t="s">
        <v>35</v>
      </c>
      <c r="C73" s="19" t="s">
        <v>46</v>
      </c>
      <c r="D73" s="20" t="s">
        <v>47</v>
      </c>
      <c r="E73" s="37" t="s">
        <v>170</v>
      </c>
      <c r="F73" s="18">
        <v>45958</v>
      </c>
      <c r="G73" s="26">
        <v>60000</v>
      </c>
      <c r="H73" s="18">
        <v>45989</v>
      </c>
      <c r="I73" s="22"/>
      <c r="J73" s="26">
        <f t="shared" si="2"/>
        <v>60000</v>
      </c>
      <c r="K73" s="1" t="s">
        <v>11</v>
      </c>
      <c r="L73" s="23"/>
    </row>
    <row r="74" spans="1:12" s="24" customFormat="1" ht="14.25" customHeight="1" x14ac:dyDescent="0.2">
      <c r="A74" s="18">
        <v>45959</v>
      </c>
      <c r="B74" s="1" t="s">
        <v>156</v>
      </c>
      <c r="C74" s="19">
        <v>101008172</v>
      </c>
      <c r="D74" s="1" t="s">
        <v>50</v>
      </c>
      <c r="E74" s="21" t="s">
        <v>155</v>
      </c>
      <c r="F74" s="18">
        <v>45958</v>
      </c>
      <c r="G74" s="26">
        <v>6400000</v>
      </c>
      <c r="H74" s="18">
        <v>45989</v>
      </c>
      <c r="I74" s="22"/>
      <c r="J74" s="26">
        <f t="shared" si="2"/>
        <v>6400000</v>
      </c>
      <c r="K74" s="1" t="s">
        <v>11</v>
      </c>
      <c r="L74" s="23"/>
    </row>
    <row r="75" spans="1:12" s="24" customFormat="1" ht="14.25" customHeight="1" x14ac:dyDescent="0.2">
      <c r="A75" s="18">
        <v>45960</v>
      </c>
      <c r="B75" s="1" t="s">
        <v>54</v>
      </c>
      <c r="C75" s="19">
        <v>401037132</v>
      </c>
      <c r="D75" s="1" t="s">
        <v>158</v>
      </c>
      <c r="E75" s="21" t="s">
        <v>159</v>
      </c>
      <c r="F75" s="18">
        <v>45959</v>
      </c>
      <c r="G75" s="26">
        <v>56571.96</v>
      </c>
      <c r="H75" s="18">
        <v>45989</v>
      </c>
      <c r="I75" s="22"/>
      <c r="J75" s="26">
        <f t="shared" si="2"/>
        <v>56571.96</v>
      </c>
      <c r="K75" s="1" t="s">
        <v>11</v>
      </c>
      <c r="L75" s="23"/>
    </row>
    <row r="76" spans="1:12" s="24" customFormat="1" ht="14.25" customHeight="1" x14ac:dyDescent="0.2">
      <c r="A76" s="18">
        <v>45960</v>
      </c>
      <c r="B76" s="1" t="s">
        <v>137</v>
      </c>
      <c r="C76" s="19">
        <v>101560398</v>
      </c>
      <c r="D76" s="20" t="s">
        <v>138</v>
      </c>
      <c r="E76" s="21" t="s">
        <v>58</v>
      </c>
      <c r="F76" s="18">
        <v>45961</v>
      </c>
      <c r="G76" s="26">
        <v>5064560</v>
      </c>
      <c r="H76" s="18" t="s">
        <v>139</v>
      </c>
      <c r="I76" s="26">
        <f>+G76</f>
        <v>5064560</v>
      </c>
      <c r="J76" s="26"/>
      <c r="K76" s="1" t="s">
        <v>57</v>
      </c>
      <c r="L76" s="23"/>
    </row>
    <row r="77" spans="1:12" ht="15" customHeight="1" x14ac:dyDescent="0.2">
      <c r="A77" s="9"/>
      <c r="C77" s="6"/>
      <c r="E77" s="6"/>
      <c r="F77" s="9"/>
      <c r="G77" s="38">
        <f>SUM(G10:G76)</f>
        <v>30935234.940000001</v>
      </c>
      <c r="H77" s="39"/>
      <c r="I77" s="38">
        <f>SUM(I10:I76)</f>
        <v>17310507.390000001</v>
      </c>
      <c r="J77" s="38">
        <f>SUM(J12:J76)</f>
        <v>13624727.549999999</v>
      </c>
      <c r="K77" s="40"/>
      <c r="L77" s="23"/>
    </row>
    <row r="78" spans="1:12" hidden="1" x14ac:dyDescent="0.2">
      <c r="E78" s="5"/>
      <c r="G78" s="10"/>
      <c r="I78" s="41"/>
      <c r="J78" s="41"/>
      <c r="K78" s="8"/>
    </row>
    <row r="79" spans="1:12" x14ac:dyDescent="0.2">
      <c r="E79" s="5"/>
      <c r="G79" s="10"/>
      <c r="I79" s="41"/>
      <c r="J79" s="41"/>
      <c r="K79" s="8"/>
    </row>
    <row r="80" spans="1:12" x14ac:dyDescent="0.2">
      <c r="E80" s="5"/>
      <c r="G80" s="10"/>
      <c r="I80" s="41"/>
      <c r="J80" s="41"/>
      <c r="K80" s="8"/>
      <c r="L80" s="8"/>
    </row>
    <row r="81" spans="2:13" x14ac:dyDescent="0.2">
      <c r="E81" s="5"/>
      <c r="G81" s="10"/>
      <c r="I81" s="41"/>
      <c r="J81" s="41"/>
      <c r="K81" s="8"/>
      <c r="L81" s="8"/>
    </row>
    <row r="82" spans="2:13" x14ac:dyDescent="0.2">
      <c r="E82" s="5"/>
      <c r="F82" s="54"/>
      <c r="G82" s="54"/>
      <c r="H82" s="54"/>
      <c r="I82" s="41"/>
      <c r="J82" s="41"/>
      <c r="K82" s="8"/>
      <c r="L82" s="8"/>
    </row>
    <row r="83" spans="2:13" ht="12.75" x14ac:dyDescent="0.2">
      <c r="B83" s="3" t="s">
        <v>49</v>
      </c>
      <c r="C83" s="43"/>
      <c r="E83" s="5"/>
      <c r="F83" s="49"/>
      <c r="G83" s="49"/>
      <c r="H83" s="49"/>
      <c r="I83" s="50" t="s">
        <v>48</v>
      </c>
      <c r="J83" s="50"/>
      <c r="K83" s="50"/>
    </row>
    <row r="84" spans="2:13" ht="12.75" x14ac:dyDescent="0.2">
      <c r="B84" s="2" t="s">
        <v>19</v>
      </c>
      <c r="C84" s="42"/>
      <c r="E84" s="5"/>
      <c r="F84" s="51"/>
      <c r="G84" s="51"/>
      <c r="H84" s="51"/>
      <c r="I84" s="52" t="s">
        <v>18</v>
      </c>
      <c r="J84" s="52"/>
      <c r="K84" s="52"/>
    </row>
    <row r="85" spans="2:13" x14ac:dyDescent="0.2">
      <c r="E85" s="5"/>
      <c r="F85" s="51"/>
      <c r="G85" s="51"/>
      <c r="H85" s="51"/>
      <c r="I85" s="53"/>
      <c r="J85" s="53"/>
      <c r="K85" s="53"/>
    </row>
    <row r="86" spans="2:13" x14ac:dyDescent="0.2">
      <c r="E86" s="5"/>
      <c r="F86" s="44"/>
      <c r="G86" s="45"/>
      <c r="I86" s="41"/>
      <c r="J86" s="41"/>
      <c r="K86" s="8"/>
    </row>
    <row r="87" spans="2:13" x14ac:dyDescent="0.2">
      <c r="E87" s="5"/>
      <c r="H87" s="9"/>
      <c r="I87" s="10"/>
      <c r="J87" s="11"/>
      <c r="K87" s="46"/>
    </row>
    <row r="88" spans="2:13" x14ac:dyDescent="0.2">
      <c r="E88" s="5"/>
      <c r="H88" s="9"/>
      <c r="I88" s="10"/>
      <c r="J88" s="11"/>
      <c r="K88" s="46"/>
    </row>
    <row r="89" spans="2:13" x14ac:dyDescent="0.2">
      <c r="E89" s="5"/>
      <c r="I89" s="45"/>
      <c r="J89" s="47"/>
      <c r="K89" s="48"/>
      <c r="M89" s="8"/>
    </row>
  </sheetData>
  <mergeCells count="12">
    <mergeCell ref="F82:H82"/>
    <mergeCell ref="C1:D1"/>
    <mergeCell ref="E1:F1"/>
    <mergeCell ref="G1:I1"/>
    <mergeCell ref="D7:K7"/>
    <mergeCell ref="D8:K8"/>
    <mergeCell ref="F83:H83"/>
    <mergeCell ref="I83:K83"/>
    <mergeCell ref="F84:H84"/>
    <mergeCell ref="I84:K84"/>
    <mergeCell ref="F85:H85"/>
    <mergeCell ref="I85:K85"/>
  </mergeCells>
  <phoneticPr fontId="4" type="noConversion"/>
  <pageMargins left="0.12" right="0.23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2025-11-13T02:26:22Z</cp:lastPrinted>
  <dcterms:created xsi:type="dcterms:W3CDTF">2024-01-18T18:25:07Z</dcterms:created>
  <dcterms:modified xsi:type="dcterms:W3CDTF">2025-11-14T12:59:00Z</dcterms:modified>
</cp:coreProperties>
</file>