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E24" i="1"/>
  <c r="F23" i="1"/>
  <c r="E23" i="1"/>
  <c r="E26" i="1" s="1"/>
  <c r="F21" i="1"/>
  <c r="F26" i="1" s="1"/>
  <c r="F15" i="1"/>
  <c r="F17" i="1" s="1"/>
  <c r="F28" i="1" s="1"/>
  <c r="E15" i="1"/>
  <c r="E17" i="1" s="1"/>
  <c r="E28" i="1" s="1"/>
</calcChain>
</file>

<file path=xl/sharedStrings.xml><?xml version="1.0" encoding="utf-8"?>
<sst xmlns="http://schemas.openxmlformats.org/spreadsheetml/2006/main" count="20" uniqueCount="20">
  <si>
    <t>ESTADO DE FLUJO DE EFECTIVO</t>
  </si>
  <si>
    <t>PERIODO ENERO - DICIEMBRE  2021 - 2020</t>
  </si>
  <si>
    <t>VALORES RD$</t>
  </si>
  <si>
    <t>Flujo de Efectivo procedentes de Actividades Operativas</t>
  </si>
  <si>
    <t xml:space="preserve"> </t>
  </si>
  <si>
    <t xml:space="preserve"> Transferencias provenientes del Gobierno Central </t>
  </si>
  <si>
    <t>Aportes PGR y Otros Ingresos</t>
  </si>
  <si>
    <t>Total Ingresos</t>
  </si>
  <si>
    <t>Gastos</t>
  </si>
  <si>
    <t>Pagos por Contribucion a la Seguridad Social</t>
  </si>
  <si>
    <t>Pagos  por  Remuneraciones</t>
  </si>
  <si>
    <t>Pagos a Proveedores</t>
  </si>
  <si>
    <t xml:space="preserve">Pagos por Contratos </t>
  </si>
  <si>
    <t>Otros Pagos</t>
  </si>
  <si>
    <t>Total Gastos</t>
  </si>
  <si>
    <t>Resultados positivo (ahorro) / Negativo (desahorro)</t>
  </si>
  <si>
    <t>Lic. Ybelise A. Tejada D.</t>
  </si>
  <si>
    <t>Lic. Juan A. Solis Rosario, Cor. P.N.</t>
  </si>
  <si>
    <t xml:space="preserve">           Contador</t>
  </si>
  <si>
    <t xml:space="preserve">      Director Admvo.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</si>
</sst>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Border="1"/>
    <xf numFmtId="164" fontId="0" fillId="0" borderId="0" xfId="1" applyFont="1" applyBorder="1"/>
    <xf numFmtId="164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1" xfId="1" applyFont="1" applyBorder="1"/>
    <xf numFmtId="164" fontId="2" fillId="0" borderId="0" xfId="1" applyFont="1"/>
    <xf numFmtId="164" fontId="2" fillId="0" borderId="0" xfId="1" applyFont="1" applyBorder="1"/>
    <xf numFmtId="164" fontId="2" fillId="0" borderId="2" xfId="1" applyFont="1" applyBorder="1"/>
    <xf numFmtId="0" fontId="5" fillId="0" borderId="0" xfId="0" applyFont="1"/>
    <xf numFmtId="164" fontId="5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66675</xdr:rowOff>
    </xdr:from>
    <xdr:to>
      <xdr:col>6</xdr:col>
      <xdr:colOff>47624</xdr:colOff>
      <xdr:row>5</xdr:row>
      <xdr:rowOff>171451</xdr:rowOff>
    </xdr:to>
    <xdr:pic>
      <xdr:nvPicPr>
        <xdr:cNvPr id="3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9675" y="66675"/>
          <a:ext cx="5067299" cy="1057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37"/>
  <sheetViews>
    <sheetView tabSelected="1" workbookViewId="0">
      <selection activeCell="E13" sqref="E13"/>
    </sheetView>
  </sheetViews>
  <sheetFormatPr baseColWidth="10" defaultRowHeight="15" x14ac:dyDescent="0.25"/>
  <cols>
    <col min="4" max="4" width="23.5703125" customWidth="1"/>
    <col min="5" max="5" width="17.85546875" customWidth="1"/>
    <col min="6" max="6" width="17.7109375" customWidth="1"/>
  </cols>
  <sheetData>
    <row r="6" spans="1:6" ht="15.75" x14ac:dyDescent="0.25">
      <c r="A6" s="12"/>
      <c r="B6" s="12"/>
      <c r="C6" s="12"/>
      <c r="D6" s="12"/>
      <c r="E6" s="12"/>
      <c r="F6" s="12"/>
    </row>
    <row r="7" spans="1:6" x14ac:dyDescent="0.25">
      <c r="A7" s="13" t="s">
        <v>0</v>
      </c>
      <c r="B7" s="13"/>
      <c r="C7" s="13"/>
      <c r="D7" s="13"/>
      <c r="E7" s="13"/>
      <c r="F7" s="13"/>
    </row>
    <row r="8" spans="1:6" x14ac:dyDescent="0.25">
      <c r="A8" s="14" t="s">
        <v>1</v>
      </c>
      <c r="B8" s="14"/>
      <c r="C8" s="14"/>
      <c r="D8" s="14"/>
      <c r="E8" s="14"/>
      <c r="F8" s="14"/>
    </row>
    <row r="9" spans="1:6" x14ac:dyDescent="0.25">
      <c r="A9" s="15" t="s">
        <v>2</v>
      </c>
      <c r="B9" s="15"/>
      <c r="C9" s="15"/>
      <c r="D9" s="15"/>
      <c r="E9" s="15"/>
      <c r="F9" s="15"/>
    </row>
    <row r="10" spans="1:6" x14ac:dyDescent="0.25">
      <c r="A10" s="1"/>
      <c r="B10" s="1"/>
      <c r="C10" s="1"/>
      <c r="D10" s="1"/>
      <c r="E10" s="2"/>
      <c r="F10" s="3"/>
    </row>
    <row r="12" spans="1:6" x14ac:dyDescent="0.25">
      <c r="A12" s="4" t="s">
        <v>3</v>
      </c>
      <c r="E12" s="5">
        <v>2021</v>
      </c>
      <c r="F12" s="5">
        <v>2020</v>
      </c>
    </row>
    <row r="13" spans="1:6" x14ac:dyDescent="0.25">
      <c r="A13" s="4"/>
      <c r="C13" t="s">
        <v>4</v>
      </c>
      <c r="E13" s="5"/>
      <c r="F13" s="5"/>
    </row>
    <row r="14" spans="1:6" x14ac:dyDescent="0.25">
      <c r="A14" s="4"/>
      <c r="E14" s="5"/>
      <c r="F14" s="5"/>
    </row>
    <row r="15" spans="1:6" x14ac:dyDescent="0.25">
      <c r="A15" t="s">
        <v>5</v>
      </c>
      <c r="E15" s="3">
        <f>1283156193.39</f>
        <v>1283156193.3900001</v>
      </c>
      <c r="F15" s="3">
        <f>1023360237.19</f>
        <v>1023360237.1900001</v>
      </c>
    </row>
    <row r="16" spans="1:6" x14ac:dyDescent="0.25">
      <c r="A16" t="s">
        <v>6</v>
      </c>
      <c r="E16" s="6">
        <v>8578502.7100000009</v>
      </c>
      <c r="F16" s="6">
        <v>4716208.78</v>
      </c>
    </row>
    <row r="17" spans="1:6" x14ac:dyDescent="0.25">
      <c r="A17" s="4" t="s">
        <v>7</v>
      </c>
      <c r="E17" s="7">
        <f>+E15+E16</f>
        <v>1291734696.1000001</v>
      </c>
      <c r="F17" s="7">
        <f>+F15+F16</f>
        <v>1028076445.97</v>
      </c>
    </row>
    <row r="18" spans="1:6" x14ac:dyDescent="0.25">
      <c r="A18" s="4"/>
      <c r="E18" s="3"/>
      <c r="F18" s="3"/>
    </row>
    <row r="19" spans="1:6" x14ac:dyDescent="0.25">
      <c r="A19" s="4" t="s">
        <v>8</v>
      </c>
    </row>
    <row r="20" spans="1:6" x14ac:dyDescent="0.25">
      <c r="A20" s="4"/>
    </row>
    <row r="21" spans="1:6" x14ac:dyDescent="0.25">
      <c r="A21" t="s">
        <v>9</v>
      </c>
      <c r="E21" s="3">
        <v>-46096769.140000001</v>
      </c>
      <c r="F21" s="3">
        <f>-47121072.14-1667.54</f>
        <v>-47122739.68</v>
      </c>
    </row>
    <row r="22" spans="1:6" x14ac:dyDescent="0.25">
      <c r="A22" t="s">
        <v>10</v>
      </c>
      <c r="E22" s="3">
        <v>-700871549.24000001</v>
      </c>
      <c r="F22" s="3">
        <v>-687083692.63</v>
      </c>
    </row>
    <row r="23" spans="1:6" x14ac:dyDescent="0.25">
      <c r="A23" t="s">
        <v>11</v>
      </c>
      <c r="E23" s="3">
        <f>-533482690.69-1757290.2-344345.98</f>
        <v>-535584326.87</v>
      </c>
      <c r="F23" s="3">
        <f>-276732418.82-243756.71</f>
        <v>-276976175.52999997</v>
      </c>
    </row>
    <row r="24" spans="1:6" x14ac:dyDescent="0.25">
      <c r="A24" t="s">
        <v>12</v>
      </c>
      <c r="E24" s="3">
        <f>-2703184.32-2400000</f>
        <v>-5103184.32</v>
      </c>
      <c r="F24" s="3">
        <f>-2312653.6-2400000</f>
        <v>-4712653.5999999996</v>
      </c>
    </row>
    <row r="25" spans="1:6" x14ac:dyDescent="0.25">
      <c r="A25" t="s">
        <v>13</v>
      </c>
      <c r="E25" s="6"/>
      <c r="F25" s="6">
        <v>-10110400</v>
      </c>
    </row>
    <row r="26" spans="1:6" x14ac:dyDescent="0.25">
      <c r="A26" s="4" t="s">
        <v>14</v>
      </c>
      <c r="E26" s="8">
        <f>+E21+E22+E23+E24</f>
        <v>-1287655829.5699999</v>
      </c>
      <c r="F26" s="8">
        <f>+F21+F22+F23+F24+F25</f>
        <v>-1026005661.4399999</v>
      </c>
    </row>
    <row r="27" spans="1:6" x14ac:dyDescent="0.25">
      <c r="E27" s="2"/>
      <c r="F27" s="2"/>
    </row>
    <row r="28" spans="1:6" ht="15.75" thickBot="1" x14ac:dyDescent="0.3">
      <c r="A28" s="4" t="s">
        <v>15</v>
      </c>
      <c r="E28" s="9">
        <f>+E17+E26</f>
        <v>4078866.5300002098</v>
      </c>
      <c r="F28" s="9">
        <f>+F17+F26</f>
        <v>2070784.5300000906</v>
      </c>
    </row>
    <row r="29" spans="1:6" ht="15.75" thickTop="1" x14ac:dyDescent="0.25">
      <c r="E29" s="3"/>
      <c r="F29" s="3"/>
    </row>
    <row r="30" spans="1:6" x14ac:dyDescent="0.25">
      <c r="E30" s="3"/>
      <c r="F30" s="3"/>
    </row>
    <row r="31" spans="1:6" x14ac:dyDescent="0.25">
      <c r="E31" s="3"/>
      <c r="F31" s="3"/>
    </row>
    <row r="32" spans="1:6" x14ac:dyDescent="0.25">
      <c r="E32" s="3"/>
      <c r="F32" s="3"/>
    </row>
    <row r="33" spans="2:6" x14ac:dyDescent="0.25">
      <c r="E33" s="3"/>
      <c r="F33" s="3"/>
    </row>
    <row r="34" spans="2:6" x14ac:dyDescent="0.25">
      <c r="E34" s="3"/>
      <c r="F34" s="3"/>
    </row>
    <row r="36" spans="2:6" x14ac:dyDescent="0.25">
      <c r="B36" s="10" t="s">
        <v>16</v>
      </c>
      <c r="C36" s="10"/>
      <c r="E36" s="11" t="s">
        <v>17</v>
      </c>
      <c r="F36" s="10"/>
    </row>
    <row r="37" spans="2:6" x14ac:dyDescent="0.25">
      <c r="B37" s="10" t="s">
        <v>18</v>
      </c>
      <c r="C37" s="10"/>
      <c r="E37" s="11" t="s">
        <v>19</v>
      </c>
      <c r="F37" s="10"/>
    </row>
  </sheetData>
  <mergeCells count="4">
    <mergeCell ref="A6:F6"/>
    <mergeCell ref="A7:F7"/>
    <mergeCell ref="A8:F8"/>
    <mergeCell ref="A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Estela Samboy Lora</cp:lastModifiedBy>
  <dcterms:created xsi:type="dcterms:W3CDTF">2022-02-28T14:42:06Z</dcterms:created>
  <dcterms:modified xsi:type="dcterms:W3CDTF">2022-02-28T15:56:11Z</dcterms:modified>
</cp:coreProperties>
</file>