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e.samboy\Desktop\AGOSTO\"/>
    </mc:Choice>
  </mc:AlternateContent>
  <xr:revisionPtr revIDLastSave="0" documentId="8_{C03A2834-F3A2-4107-B9B7-EC8E05F5164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GOSTO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2" l="1"/>
  <c r="I70" i="2"/>
  <c r="J70" i="2" s="1"/>
  <c r="J69" i="2"/>
  <c r="I68" i="2"/>
  <c r="J68" i="2" s="1"/>
  <c r="I67" i="2"/>
  <c r="J67" i="2" s="1"/>
  <c r="I66" i="2"/>
  <c r="J66" i="2" s="1"/>
  <c r="I65" i="2"/>
  <c r="J65" i="2" s="1"/>
  <c r="I64" i="2"/>
  <c r="J64" i="2" s="1"/>
  <c r="I63" i="2"/>
  <c r="J63" i="2" s="1"/>
  <c r="I62" i="2"/>
  <c r="J62" i="2" s="1"/>
  <c r="I61" i="2"/>
  <c r="J61" i="2" s="1"/>
  <c r="I60" i="2"/>
  <c r="J60" i="2" s="1"/>
  <c r="I59" i="2"/>
  <c r="J59" i="2" s="1"/>
  <c r="J58" i="2"/>
  <c r="I58" i="2"/>
  <c r="I57" i="2"/>
  <c r="J57" i="2" s="1"/>
  <c r="I56" i="2"/>
  <c r="J56" i="2" s="1"/>
  <c r="I55" i="2"/>
  <c r="J55" i="2" s="1"/>
  <c r="J54" i="2"/>
  <c r="J53" i="2"/>
  <c r="J52" i="2"/>
  <c r="I51" i="2"/>
  <c r="J51" i="2" s="1"/>
  <c r="J50" i="2"/>
  <c r="J49" i="2"/>
  <c r="J48" i="2"/>
  <c r="J45" i="2"/>
  <c r="J44" i="2"/>
  <c r="I43" i="2"/>
  <c r="J43" i="2" s="1"/>
  <c r="J42" i="2"/>
  <c r="J41" i="2"/>
  <c r="J40" i="2"/>
  <c r="J39" i="2"/>
  <c r="I38" i="2"/>
  <c r="J38" i="2" s="1"/>
  <c r="J37" i="2"/>
  <c r="I36" i="2"/>
  <c r="J36" i="2" s="1"/>
  <c r="I35" i="2"/>
  <c r="J35" i="2" s="1"/>
  <c r="I34" i="2"/>
  <c r="J34" i="2" s="1"/>
  <c r="I33" i="2"/>
  <c r="J33" i="2" s="1"/>
  <c r="J32" i="2"/>
  <c r="I31" i="2"/>
  <c r="J31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J11" i="2"/>
  <c r="I11" i="2"/>
  <c r="I10" i="2"/>
  <c r="J10" i="2" s="1"/>
  <c r="J9" i="2"/>
  <c r="I8" i="2"/>
  <c r="J8" i="2" s="1"/>
  <c r="I7" i="2"/>
  <c r="J7" i="2" s="1"/>
  <c r="J6" i="2"/>
  <c r="J71" i="2" l="1"/>
  <c r="I71" i="2"/>
</calcChain>
</file>

<file path=xl/sharedStrings.xml><?xml version="1.0" encoding="utf-8"?>
<sst xmlns="http://schemas.openxmlformats.org/spreadsheetml/2006/main" count="277" uniqueCount="150">
  <si>
    <t xml:space="preserve">                                                    DIRECCIÓN ADMINISTRATIVA Y FINANCIERA</t>
  </si>
  <si>
    <t xml:space="preserve">                                         RELACIÓN ESTADO DE CUENTAS DE SUPLIDORES AGOSTO/ 2024</t>
  </si>
  <si>
    <t xml:space="preserve">FECHA REGISTRO </t>
  </si>
  <si>
    <t>PROVEEDOR</t>
  </si>
  <si>
    <t>CONCEPTO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</si>
  <si>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</si>
  <si>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</si>
  <si>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</si>
  <si>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</si>
  <si>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</si>
  <si>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</si>
  <si>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</si>
  <si>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CORAASAN</t>
  </si>
  <si>
    <t>CONSUMO AGUA POTABLE SAJOMA</t>
  </si>
  <si>
    <t>B1500033658</t>
  </si>
  <si>
    <t>PENDIENTE</t>
  </si>
  <si>
    <t>PETROMOVIL, S.A.</t>
  </si>
  <si>
    <t>COMPRA DE COMBUSTIBLE  TICKET</t>
  </si>
  <si>
    <t>B1500048080</t>
  </si>
  <si>
    <t>COMPLETO</t>
  </si>
  <si>
    <t>ISLA DOMINICANA DE PETROLEO</t>
  </si>
  <si>
    <t>B1500167268</t>
  </si>
  <si>
    <t>SIGMA PETROLEUM CORP, S.A.</t>
  </si>
  <si>
    <t>COMPRA DE COMBUSTIBLES  AL GRANEL JUNIO /2024</t>
  </si>
  <si>
    <t>B1500052393</t>
  </si>
  <si>
    <t>JOMIREZ AUTO REPAIR</t>
  </si>
  <si>
    <t xml:space="preserve">COMPRA DE FILTRO DE AIRES PARA VEHICULOS  </t>
  </si>
  <si>
    <t>B1500000004</t>
  </si>
  <si>
    <t>EDENORTE DOMINICANA, S.A.</t>
  </si>
  <si>
    <t>SERVICIO DE ENERGIA ELECT. SANTIAGO</t>
  </si>
  <si>
    <t>B1500446504</t>
  </si>
  <si>
    <t>SERVICIO DE ENERGIA ELECT .COTUI</t>
  </si>
  <si>
    <t>B1500449016</t>
  </si>
  <si>
    <t>SERVICIO DE ENERGIA ELECT . SAN FRANCISCO</t>
  </si>
  <si>
    <t>B1500449516</t>
  </si>
  <si>
    <t>SERVICIO DE ENERGIA ELECT . SALCEDO</t>
  </si>
  <si>
    <t>B1500448861</t>
  </si>
  <si>
    <t>B1500451495</t>
  </si>
  <si>
    <t>SERVICIO DE ENERGIA ELECT  .PUERTO PLATA</t>
  </si>
  <si>
    <t>B15004477438</t>
  </si>
  <si>
    <t>SERVICIO DE ENERGIA ELECT . SOSUA</t>
  </si>
  <si>
    <t>B1500447735</t>
  </si>
  <si>
    <t>SERVICIO DE ENERGIA ELECT . MOCA</t>
  </si>
  <si>
    <t>B1500448260</t>
  </si>
  <si>
    <t>SERVICIO DE ENERGIA ELECT . CONSTANZA</t>
  </si>
  <si>
    <t>B1500448219</t>
  </si>
  <si>
    <t>SERVICIO DE ENERGIA ELECT . JARABACOA</t>
  </si>
  <si>
    <t>B1500448143</t>
  </si>
  <si>
    <t>SERVICIO DE ENERGIA ELECT . SAJOMA</t>
  </si>
  <si>
    <t>B1500447005</t>
  </si>
  <si>
    <t>SERVICIO DE ENERGIA ELECT . VALVERDE</t>
  </si>
  <si>
    <t>B1500449851</t>
  </si>
  <si>
    <t>SERVICIO DE ENERGIA ELECT . LA VEGA</t>
  </si>
  <si>
    <t>B1500448499</t>
  </si>
  <si>
    <t>SERVICIO DE ENERGIA ELECT . NAGUA</t>
  </si>
  <si>
    <t>B1500449093</t>
  </si>
  <si>
    <t>COMPRA DE COMBUSTIBLES  ( TICKET)</t>
  </si>
  <si>
    <t>B1500052410</t>
  </si>
  <si>
    <t>ALTICE DOMINICANA, S. A.</t>
  </si>
  <si>
    <t>PAGO SERVICIO INTERNET (FLOTA)</t>
  </si>
  <si>
    <t>E450000006321</t>
  </si>
  <si>
    <t>PAGO SERVICIO INTERNET</t>
  </si>
  <si>
    <t>E450000006213</t>
  </si>
  <si>
    <t>E450000006552</t>
  </si>
  <si>
    <t>ALCALDIA DEL DISTRITO NACIONAL</t>
  </si>
  <si>
    <t xml:space="preserve">SERVIC. RECOGIDA D/BASURA CANODROMO </t>
  </si>
  <si>
    <t>B1500054405</t>
  </si>
  <si>
    <t>SERVIC. RECOGIDA D/BASURA EDIF. PRINC.</t>
  </si>
  <si>
    <t>B1500054927</t>
  </si>
  <si>
    <t>DISTRIBUIDORES INTERNACIONALES,S.A.</t>
  </si>
  <si>
    <t>B1500033737</t>
  </si>
  <si>
    <t xml:space="preserve"> </t>
  </si>
  <si>
    <t xml:space="preserve">CONSUMO AGUA POTABLE SANTIAGO </t>
  </si>
  <si>
    <t>B150033736</t>
  </si>
  <si>
    <t>CORAAMOCA</t>
  </si>
  <si>
    <t>SERVIC. DE AGUA POTABLE .</t>
  </si>
  <si>
    <t>B1500007497</t>
  </si>
  <si>
    <t>INAPA</t>
  </si>
  <si>
    <t>SERVIC. DE AGUA POTABLE . SAN CRISTOBAL</t>
  </si>
  <si>
    <t>B1500324649</t>
  </si>
  <si>
    <t>SERVIC. DE AGUA POTABLE .VALVERDE</t>
  </si>
  <si>
    <t>B1500324636</t>
  </si>
  <si>
    <t>SERVIC. DE AGUA POTABLE .BARAHONA</t>
  </si>
  <si>
    <t>B1500324536</t>
  </si>
  <si>
    <t>COPYRAPID, SRL</t>
  </si>
  <si>
    <t>ALQUILER DE IMPRESORAS MULTIFUNCIONALES</t>
  </si>
  <si>
    <t>B1500000044</t>
  </si>
  <si>
    <t>SEGURITY GUARDS JLF, SRL</t>
  </si>
  <si>
    <t xml:space="preserve">COMPRA DE PORTA CARPETAS </t>
  </si>
  <si>
    <t>B1500000116</t>
  </si>
  <si>
    <t>SUPLIDORA MARIA Y JOSE , S.R.L.</t>
  </si>
  <si>
    <t>COMPRA DE COMESTIBLES (CARNES)</t>
  </si>
  <si>
    <t>B1500000470</t>
  </si>
  <si>
    <t>TROPIGAS DOMINCANA SRL</t>
  </si>
  <si>
    <t>COMPRA DE GLP</t>
  </si>
  <si>
    <t>E450000002617</t>
  </si>
  <si>
    <t>AYUNTAMIENTO DE SANTIAGO</t>
  </si>
  <si>
    <t>SERVC. RECOGIDA D/BASURA SANTIAGO.</t>
  </si>
  <si>
    <t>B1500006775</t>
  </si>
  <si>
    <t>COMPRA DE COMBUSTIBLES   AL GRANEL .</t>
  </si>
  <si>
    <t>B1500052435</t>
  </si>
  <si>
    <t>PRO SOLUTIONS, SRL</t>
  </si>
  <si>
    <t>COMPRA DE ACCESORIOS MILIATRES</t>
  </si>
  <si>
    <t>B1500000047</t>
  </si>
  <si>
    <t xml:space="preserve">SERVI. DE ROTULACION DE VEHICULOS  </t>
  </si>
  <si>
    <t>B1500000048</t>
  </si>
  <si>
    <t>COMPRA DE COMBUSTIBLES  AL GRANEL</t>
  </si>
  <si>
    <t>B1500052454</t>
  </si>
  <si>
    <t>COMPRA DE ACTIVOS (TELEVISOR)</t>
  </si>
  <si>
    <t>B1500000043</t>
  </si>
  <si>
    <t>SERVICENTRO DEL CARIBE AZUL</t>
  </si>
  <si>
    <t xml:space="preserve"> REPARACION DE VEHICULOS</t>
  </si>
  <si>
    <t>B1500000359</t>
  </si>
  <si>
    <t>LIC. JULIO C. PEÑA OVANDO.</t>
  </si>
  <si>
    <t xml:space="preserve">SERV.  NOTARIAL </t>
  </si>
  <si>
    <t>B1500000122</t>
  </si>
  <si>
    <t>B1500033736</t>
  </si>
  <si>
    <t>TECH PLUSOFFICE TEPLUOF  SRL</t>
  </si>
  <si>
    <t>MOBILIARIOS DE OFICINA</t>
  </si>
  <si>
    <t>B1500000046</t>
  </si>
  <si>
    <t>LIC. BERNARDA BELEN SANTOS</t>
  </si>
  <si>
    <t>B1500000001</t>
  </si>
  <si>
    <t>DRASA COMERCIAL, SRL</t>
  </si>
  <si>
    <t>COMPRA DE COMESTIBLES VARIOS</t>
  </si>
  <si>
    <t>B1500000108</t>
  </si>
  <si>
    <t>IMPRESORA COLOR PLAS SRL</t>
  </si>
  <si>
    <t xml:space="preserve">COMPRA EQUIPOS DE OFICINAS </t>
  </si>
  <si>
    <t>B1500000510</t>
  </si>
  <si>
    <t>BBBLE INVESTMENTS SRL</t>
  </si>
  <si>
    <t>COMPRA CLALECOS REFLECTIVOS</t>
  </si>
  <si>
    <t>B1500000212</t>
  </si>
  <si>
    <t>CLARO CODETEL</t>
  </si>
  <si>
    <t>PAGO SERVICIO TELEFONICO JULIO /2024</t>
  </si>
  <si>
    <t>E450000049179</t>
  </si>
  <si>
    <t>E450000049180</t>
  </si>
  <si>
    <t>AGUA PLANETA AZUL C POR A</t>
  </si>
  <si>
    <t xml:space="preserve">ADQUISICIÓN AGUA PURIFICADA </t>
  </si>
  <si>
    <t>B1500174346</t>
  </si>
  <si>
    <t>B1500174574</t>
  </si>
  <si>
    <t>B1500174634</t>
  </si>
  <si>
    <t>B1500175154</t>
  </si>
  <si>
    <t>B1500175165</t>
  </si>
  <si>
    <t>B1500184425</t>
  </si>
  <si>
    <t xml:space="preserve">COMPRA DE COMESTIBLES VARIOS </t>
  </si>
  <si>
    <t>B1500000434</t>
  </si>
  <si>
    <t>B1500000117</t>
  </si>
  <si>
    <t>Prep. por:  Licda. Ponciana Encarnacion Novas</t>
  </si>
  <si>
    <t>Aprob. por: Lic. Ramón D. Florián Reyes</t>
  </si>
  <si>
    <t xml:space="preserve">Enc. Cuentas por Pagar </t>
  </si>
  <si>
    <t xml:space="preserve">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</si>
</sst>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horizontal="center" wrapText="1"/>
    </xf>
    <xf numFmtId="14" fontId="2" fillId="3" borderId="1" xfId="0" applyNumberFormat="1" applyFont="1" applyFill="1" applyBorder="1"/>
    <xf numFmtId="1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/>
    <xf numFmtId="14" fontId="2" fillId="3" borderId="3" xfId="0" applyNumberFormat="1" applyFont="1" applyFill="1" applyBorder="1" applyAlignment="1">
      <alignment horizontal="center"/>
    </xf>
    <xf numFmtId="4" fontId="2" fillId="3" borderId="3" xfId="0" applyNumberFormat="1" applyFont="1" applyFill="1" applyBorder="1"/>
    <xf numFmtId="14" fontId="2" fillId="3" borderId="3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wrapText="1"/>
    </xf>
    <xf numFmtId="43" fontId="2" fillId="3" borderId="3" xfId="1" applyFont="1" applyFill="1" applyBorder="1"/>
    <xf numFmtId="0" fontId="2" fillId="0" borderId="3" xfId="0" applyFont="1" applyBorder="1"/>
    <xf numFmtId="0" fontId="2" fillId="3" borderId="0" xfId="0" applyFont="1" applyFill="1"/>
    <xf numFmtId="14" fontId="2" fillId="3" borderId="2" xfId="0" applyNumberFormat="1" applyFont="1" applyFill="1" applyBorder="1" applyAlignment="1">
      <alignment horizontal="center" wrapText="1"/>
    </xf>
    <xf numFmtId="0" fontId="3" fillId="0" borderId="3" xfId="0" applyFont="1" applyBorder="1"/>
    <xf numFmtId="0" fontId="2" fillId="3" borderId="3" xfId="0" applyFont="1" applyFill="1" applyBorder="1" applyAlignment="1">
      <alignment horizontal="center" wrapText="1"/>
    </xf>
    <xf numFmtId="14" fontId="2" fillId="0" borderId="1" xfId="0" applyNumberFormat="1" applyFont="1" applyBorder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/>
    <xf numFmtId="43" fontId="2" fillId="0" borderId="3" xfId="1" applyFont="1" applyBorder="1"/>
    <xf numFmtId="4" fontId="2" fillId="0" borderId="3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43" fontId="2" fillId="3" borderId="0" xfId="0" applyNumberFormat="1" applyFont="1" applyFill="1" applyAlignment="1">
      <alignment wrapText="1"/>
    </xf>
    <xf numFmtId="0" fontId="6" fillId="0" borderId="3" xfId="0" applyFont="1" applyBorder="1"/>
    <xf numFmtId="0" fontId="3" fillId="0" borderId="3" xfId="0" applyFont="1" applyBorder="1" applyAlignment="1">
      <alignment wrapText="1"/>
    </xf>
    <xf numFmtId="0" fontId="3" fillId="3" borderId="3" xfId="0" applyFont="1" applyFill="1" applyBorder="1"/>
    <xf numFmtId="0" fontId="2" fillId="3" borderId="1" xfId="0" applyFont="1" applyFill="1" applyBorder="1"/>
    <xf numFmtId="14" fontId="2" fillId="3" borderId="3" xfId="1" applyNumberFormat="1" applyFont="1" applyFill="1" applyBorder="1" applyAlignment="1">
      <alignment horizontal="center" wrapText="1"/>
    </xf>
    <xf numFmtId="43" fontId="2" fillId="3" borderId="3" xfId="1" applyFont="1" applyFill="1" applyBorder="1" applyAlignment="1">
      <alignment horizontal="center" wrapText="1"/>
    </xf>
    <xf numFmtId="14" fontId="2" fillId="3" borderId="3" xfId="0" applyNumberFormat="1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3" borderId="3" xfId="0" applyNumberFormat="1" applyFont="1" applyFill="1" applyBorder="1" applyAlignment="1">
      <alignment wrapText="1"/>
    </xf>
    <xf numFmtId="43" fontId="2" fillId="3" borderId="3" xfId="1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4" fillId="3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/>
    <xf numFmtId="14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14" fontId="2" fillId="3" borderId="0" xfId="0" applyNumberFormat="1" applyFont="1" applyFill="1" applyAlignment="1">
      <alignment horizontal="center" vertical="center" wrapText="1"/>
    </xf>
    <xf numFmtId="43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2048459</xdr:colOff>
      <xdr:row>0</xdr:row>
      <xdr:rowOff>9526</xdr:rowOff>
    </xdr:from>
    <xdr:to>
      <xdr:col>4</xdr:col>
      <xdr:colOff>152984</xdr:colOff>
      <xdr:row>1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BEBD7C-503C-41DF-98B1-12F369408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0284" y="9526"/>
          <a:ext cx="80962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tabSelected="1" workbookViewId="0">
      <selection activeCell="D83" sqref="D83"/>
    </sheetView>
  </sheetViews>
  <sheetFormatPr baseColWidth="10" defaultRowHeight="15" x14ac:dyDescent="0.25"/>
  <cols>
    <col min="1" max="1" width="1.42578125" customWidth="1"/>
    <col min="2" max="2" width="9.42578125" bestFit="1" customWidth="1"/>
    <col min="3" max="3" width="36.7109375" bestFit="1" customWidth="1"/>
    <col min="4" max="4" width="40.5703125" bestFit="1" customWidth="1"/>
    <col min="5" max="5" width="13.85546875" bestFit="1" customWidth="1"/>
    <col min="6" max="6" width="10.28515625" customWidth="1"/>
    <col min="7" max="7" width="13" customWidth="1"/>
    <col min="8" max="8" width="11.5703125" bestFit="1" customWidth="1"/>
    <col min="9" max="9" width="13.42578125" customWidth="1"/>
    <col min="10" max="10" width="11.85546875" customWidth="1"/>
    <col min="11" max="11" width="9.5703125" bestFit="1" customWidth="1"/>
  </cols>
  <sheetData>
    <row r="1" spans="1:11" s="2" customFormat="1" ht="6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1" customFormat="1" ht="12.75" x14ac:dyDescent="0.2">
      <c r="D2" s="54"/>
      <c r="E2" s="54"/>
      <c r="F2" s="54"/>
      <c r="G2" s="54"/>
      <c r="H2" s="54"/>
      <c r="I2" s="54"/>
      <c r="J2" s="54"/>
      <c r="K2" s="54"/>
    </row>
    <row r="3" spans="1:11" s="1" customFormat="1" ht="15" customHeight="1" x14ac:dyDescent="0.2">
      <c r="D3" s="55" t="s">
        <v>0</v>
      </c>
      <c r="E3" s="55"/>
      <c r="F3" s="55"/>
      <c r="G3" s="55"/>
      <c r="H3" s="55"/>
      <c r="I3" s="55"/>
      <c r="J3" s="55"/>
      <c r="K3" s="55"/>
    </row>
    <row r="4" spans="1:11" s="1" customFormat="1" ht="15" customHeight="1" x14ac:dyDescent="0.2">
      <c r="D4" s="55" t="s">
        <v>1</v>
      </c>
      <c r="E4" s="55"/>
      <c r="F4" s="55"/>
      <c r="G4" s="55"/>
      <c r="H4" s="55"/>
      <c r="I4" s="55"/>
      <c r="J4" s="55"/>
      <c r="K4" s="55"/>
    </row>
    <row r="5" spans="1:11" s="1" customFormat="1" ht="38.25" x14ac:dyDescent="0.2">
      <c r="A5" s="3"/>
      <c r="B5" s="4" t="s">
        <v>2</v>
      </c>
      <c r="C5" s="5" t="s">
        <v>3</v>
      </c>
      <c r="D5" s="5" t="s">
        <v>4</v>
      </c>
      <c r="E5" s="6" t="s">
        <v>5</v>
      </c>
      <c r="F5" s="6" t="s">
        <v>6</v>
      </c>
      <c r="G5" s="7" t="s">
        <v>7</v>
      </c>
      <c r="H5" s="6" t="s">
        <v>8</v>
      </c>
      <c r="I5" s="8" t="s">
        <v>9</v>
      </c>
      <c r="J5" s="6" t="s">
        <v>10</v>
      </c>
      <c r="K5" s="5" t="s">
        <v>11</v>
      </c>
    </row>
    <row r="6" spans="1:11" s="18" customFormat="1" ht="20.25" customHeight="1" x14ac:dyDescent="0.2">
      <c r="A6" s="9"/>
      <c r="B6" s="10">
        <v>45541</v>
      </c>
      <c r="C6" s="11" t="s">
        <v>12</v>
      </c>
      <c r="D6" s="11" t="s">
        <v>13</v>
      </c>
      <c r="E6" s="12" t="s">
        <v>14</v>
      </c>
      <c r="F6" s="12">
        <v>45491</v>
      </c>
      <c r="G6" s="13">
        <v>1217</v>
      </c>
      <c r="H6" s="14">
        <v>45522</v>
      </c>
      <c r="I6" s="15"/>
      <c r="J6" s="16">
        <f t="shared" ref="J6:J28" si="0">+G6-I6</f>
        <v>1217</v>
      </c>
      <c r="K6" s="17" t="s">
        <v>15</v>
      </c>
    </row>
    <row r="7" spans="1:11" s="18" customFormat="1" ht="20.25" customHeight="1" x14ac:dyDescent="0.2">
      <c r="A7" s="9"/>
      <c r="B7" s="10">
        <v>45506</v>
      </c>
      <c r="C7" s="11" t="s">
        <v>16</v>
      </c>
      <c r="D7" s="11" t="s">
        <v>17</v>
      </c>
      <c r="E7" s="12" t="s">
        <v>18</v>
      </c>
      <c r="F7" s="12">
        <v>45505</v>
      </c>
      <c r="G7" s="13">
        <v>600700</v>
      </c>
      <c r="H7" s="14">
        <v>45536</v>
      </c>
      <c r="I7" s="15">
        <f>+G7</f>
        <v>600700</v>
      </c>
      <c r="J7" s="16">
        <f t="shared" si="0"/>
        <v>0</v>
      </c>
      <c r="K7" s="17" t="s">
        <v>19</v>
      </c>
    </row>
    <row r="8" spans="1:11" s="18" customFormat="1" ht="20.25" customHeight="1" x14ac:dyDescent="0.2">
      <c r="A8" s="9"/>
      <c r="B8" s="10">
        <v>45505</v>
      </c>
      <c r="C8" s="11" t="s">
        <v>20</v>
      </c>
      <c r="D8" s="11" t="s">
        <v>17</v>
      </c>
      <c r="E8" s="12" t="s">
        <v>21</v>
      </c>
      <c r="F8" s="12">
        <v>45505</v>
      </c>
      <c r="G8" s="13">
        <v>1730000</v>
      </c>
      <c r="H8" s="14">
        <v>45536</v>
      </c>
      <c r="I8" s="15">
        <f>+G8</f>
        <v>1730000</v>
      </c>
      <c r="J8" s="16">
        <f t="shared" si="0"/>
        <v>0</v>
      </c>
      <c r="K8" s="17" t="s">
        <v>19</v>
      </c>
    </row>
    <row r="9" spans="1:11" s="18" customFormat="1" ht="20.25" customHeight="1" x14ac:dyDescent="0.2">
      <c r="A9" s="9"/>
      <c r="B9" s="19">
        <v>45519</v>
      </c>
      <c r="C9" s="20" t="s">
        <v>22</v>
      </c>
      <c r="D9" s="20" t="s">
        <v>23</v>
      </c>
      <c r="E9" s="21" t="s">
        <v>24</v>
      </c>
      <c r="F9" s="12">
        <v>45498</v>
      </c>
      <c r="G9" s="13">
        <v>989800</v>
      </c>
      <c r="H9" s="14">
        <v>45558</v>
      </c>
      <c r="I9" s="15"/>
      <c r="J9" s="16">
        <f t="shared" si="0"/>
        <v>989800</v>
      </c>
      <c r="K9" s="17" t="s">
        <v>15</v>
      </c>
    </row>
    <row r="10" spans="1:11" s="1" customFormat="1" ht="14.25" customHeight="1" x14ac:dyDescent="0.2">
      <c r="A10" s="22"/>
      <c r="B10" s="23">
        <v>45505</v>
      </c>
      <c r="C10" s="17" t="s">
        <v>25</v>
      </c>
      <c r="D10" s="17" t="s">
        <v>26</v>
      </c>
      <c r="E10" s="24" t="s">
        <v>27</v>
      </c>
      <c r="F10" s="24">
        <v>45505</v>
      </c>
      <c r="G10" s="25">
        <v>203239.07</v>
      </c>
      <c r="H10" s="14">
        <v>45536</v>
      </c>
      <c r="I10" s="15">
        <f>+G10</f>
        <v>203239.07</v>
      </c>
      <c r="J10" s="26">
        <f t="shared" si="0"/>
        <v>0</v>
      </c>
      <c r="K10" s="17" t="s">
        <v>19</v>
      </c>
    </row>
    <row r="11" spans="1:11" s="1" customFormat="1" ht="14.25" customHeight="1" x14ac:dyDescent="0.2">
      <c r="A11" s="22"/>
      <c r="B11" s="23">
        <v>45513</v>
      </c>
      <c r="C11" s="20" t="s">
        <v>28</v>
      </c>
      <c r="D11" s="20" t="s">
        <v>29</v>
      </c>
      <c r="E11" s="24" t="s">
        <v>30</v>
      </c>
      <c r="F11" s="24">
        <v>45505</v>
      </c>
      <c r="G11" s="25">
        <v>82137.070000000007</v>
      </c>
      <c r="H11" s="14">
        <v>45536</v>
      </c>
      <c r="I11" s="15">
        <f>+G11</f>
        <v>82137.070000000007</v>
      </c>
      <c r="J11" s="26">
        <f t="shared" si="0"/>
        <v>0</v>
      </c>
      <c r="K11" s="17" t="s">
        <v>19</v>
      </c>
    </row>
    <row r="12" spans="1:11" s="1" customFormat="1" ht="14.25" customHeight="1" x14ac:dyDescent="0.2">
      <c r="A12" s="22"/>
      <c r="B12" s="23">
        <v>45513</v>
      </c>
      <c r="C12" s="20" t="s">
        <v>28</v>
      </c>
      <c r="D12" s="20" t="s">
        <v>31</v>
      </c>
      <c r="E12" s="24" t="s">
        <v>32</v>
      </c>
      <c r="F12" s="24">
        <v>45505</v>
      </c>
      <c r="G12" s="25">
        <v>24501.279999999999</v>
      </c>
      <c r="H12" s="14">
        <v>45536</v>
      </c>
      <c r="I12" s="15">
        <f t="shared" ref="I12:I24" si="1">+G12</f>
        <v>24501.279999999999</v>
      </c>
      <c r="J12" s="26">
        <f t="shared" si="0"/>
        <v>0</v>
      </c>
      <c r="K12" s="17" t="s">
        <v>19</v>
      </c>
    </row>
    <row r="13" spans="1:11" s="1" customFormat="1" ht="14.25" customHeight="1" x14ac:dyDescent="0.2">
      <c r="A13" s="22"/>
      <c r="B13" s="23">
        <v>45513</v>
      </c>
      <c r="C13" s="20" t="s">
        <v>28</v>
      </c>
      <c r="D13" s="20" t="s">
        <v>33</v>
      </c>
      <c r="E13" s="24" t="s">
        <v>34</v>
      </c>
      <c r="F13" s="24">
        <v>45505</v>
      </c>
      <c r="G13" s="25">
        <v>30382.7</v>
      </c>
      <c r="H13" s="14">
        <v>45536</v>
      </c>
      <c r="I13" s="15">
        <f t="shared" si="1"/>
        <v>30382.7</v>
      </c>
      <c r="J13" s="26">
        <f t="shared" si="0"/>
        <v>0</v>
      </c>
      <c r="K13" s="17" t="s">
        <v>19</v>
      </c>
    </row>
    <row r="14" spans="1:11" s="1" customFormat="1" ht="14.25" customHeight="1" x14ac:dyDescent="0.2">
      <c r="A14" s="22"/>
      <c r="B14" s="23">
        <v>45513</v>
      </c>
      <c r="C14" s="20" t="s">
        <v>28</v>
      </c>
      <c r="D14" s="20" t="s">
        <v>35</v>
      </c>
      <c r="E14" s="24" t="s">
        <v>36</v>
      </c>
      <c r="F14" s="24">
        <v>45505</v>
      </c>
      <c r="G14" s="25">
        <v>155.88999999999999</v>
      </c>
      <c r="H14" s="14">
        <v>45536</v>
      </c>
      <c r="I14" s="15">
        <f t="shared" si="1"/>
        <v>155.88999999999999</v>
      </c>
      <c r="J14" s="26">
        <f t="shared" si="0"/>
        <v>0</v>
      </c>
      <c r="K14" s="17" t="s">
        <v>19</v>
      </c>
    </row>
    <row r="15" spans="1:11" s="1" customFormat="1" ht="14.25" customHeight="1" x14ac:dyDescent="0.2">
      <c r="A15" s="22"/>
      <c r="B15" s="23">
        <v>45513</v>
      </c>
      <c r="C15" s="20" t="s">
        <v>28</v>
      </c>
      <c r="D15" s="20" t="s">
        <v>35</v>
      </c>
      <c r="E15" s="24" t="s">
        <v>37</v>
      </c>
      <c r="F15" s="24">
        <v>45505</v>
      </c>
      <c r="G15" s="25">
        <v>7793.8</v>
      </c>
      <c r="H15" s="14">
        <v>45536</v>
      </c>
      <c r="I15" s="15">
        <f t="shared" si="1"/>
        <v>7793.8</v>
      </c>
      <c r="J15" s="26">
        <f t="shared" si="0"/>
        <v>0</v>
      </c>
      <c r="K15" s="17" t="s">
        <v>19</v>
      </c>
    </row>
    <row r="16" spans="1:11" s="1" customFormat="1" ht="14.25" customHeight="1" x14ac:dyDescent="0.2">
      <c r="A16" s="22"/>
      <c r="B16" s="23">
        <v>45513</v>
      </c>
      <c r="C16" s="20" t="s">
        <v>28</v>
      </c>
      <c r="D16" s="20" t="s">
        <v>38</v>
      </c>
      <c r="E16" s="24" t="s">
        <v>39</v>
      </c>
      <c r="F16" s="24">
        <v>45505</v>
      </c>
      <c r="G16" s="25">
        <v>12163.24</v>
      </c>
      <c r="H16" s="14">
        <v>45536</v>
      </c>
      <c r="I16" s="15">
        <f t="shared" si="1"/>
        <v>12163.24</v>
      </c>
      <c r="J16" s="26">
        <f t="shared" si="0"/>
        <v>0</v>
      </c>
      <c r="K16" s="17" t="s">
        <v>19</v>
      </c>
    </row>
    <row r="17" spans="1:11" s="1" customFormat="1" ht="14.25" customHeight="1" x14ac:dyDescent="0.2">
      <c r="A17" s="22"/>
      <c r="B17" s="23">
        <v>45513</v>
      </c>
      <c r="C17" s="20" t="s">
        <v>28</v>
      </c>
      <c r="D17" s="20" t="s">
        <v>40</v>
      </c>
      <c r="E17" s="24" t="s">
        <v>41</v>
      </c>
      <c r="F17" s="24">
        <v>45505</v>
      </c>
      <c r="G17" s="25">
        <v>11415.48</v>
      </c>
      <c r="H17" s="14">
        <v>45536</v>
      </c>
      <c r="I17" s="15">
        <f t="shared" si="1"/>
        <v>11415.48</v>
      </c>
      <c r="J17" s="26">
        <f t="shared" si="0"/>
        <v>0</v>
      </c>
      <c r="K17" s="17" t="s">
        <v>19</v>
      </c>
    </row>
    <row r="18" spans="1:11" s="1" customFormat="1" ht="14.25" customHeight="1" x14ac:dyDescent="0.2">
      <c r="A18" s="22"/>
      <c r="B18" s="23">
        <v>45513</v>
      </c>
      <c r="C18" s="20" t="s">
        <v>28</v>
      </c>
      <c r="D18" s="20" t="s">
        <v>42</v>
      </c>
      <c r="E18" s="24" t="s">
        <v>43</v>
      </c>
      <c r="F18" s="24">
        <v>45505</v>
      </c>
      <c r="G18" s="25">
        <v>17728.3</v>
      </c>
      <c r="H18" s="14">
        <v>45536</v>
      </c>
      <c r="I18" s="15">
        <f t="shared" si="1"/>
        <v>17728.3</v>
      </c>
      <c r="J18" s="26">
        <f t="shared" si="0"/>
        <v>0</v>
      </c>
      <c r="K18" s="17" t="s">
        <v>19</v>
      </c>
    </row>
    <row r="19" spans="1:11" s="1" customFormat="1" ht="14.25" customHeight="1" x14ac:dyDescent="0.2">
      <c r="A19" s="22"/>
      <c r="B19" s="23">
        <v>45513</v>
      </c>
      <c r="C19" s="20" t="s">
        <v>28</v>
      </c>
      <c r="D19" s="20" t="s">
        <v>44</v>
      </c>
      <c r="E19" s="24" t="s">
        <v>45</v>
      </c>
      <c r="F19" s="24">
        <v>45505</v>
      </c>
      <c r="G19" s="25">
        <v>8007.1</v>
      </c>
      <c r="H19" s="14">
        <v>45536</v>
      </c>
      <c r="I19" s="15">
        <f t="shared" si="1"/>
        <v>8007.1</v>
      </c>
      <c r="J19" s="26">
        <f t="shared" si="0"/>
        <v>0</v>
      </c>
      <c r="K19" s="17" t="s">
        <v>19</v>
      </c>
    </row>
    <row r="20" spans="1:11" s="1" customFormat="1" ht="14.25" customHeight="1" x14ac:dyDescent="0.2">
      <c r="A20" s="22"/>
      <c r="B20" s="23">
        <v>45513</v>
      </c>
      <c r="C20" s="20" t="s">
        <v>28</v>
      </c>
      <c r="D20" s="20" t="s">
        <v>46</v>
      </c>
      <c r="E20" s="24" t="s">
        <v>47</v>
      </c>
      <c r="F20" s="24">
        <v>45505</v>
      </c>
      <c r="G20" s="25">
        <v>4409.4399999999996</v>
      </c>
      <c r="H20" s="14">
        <v>45536</v>
      </c>
      <c r="I20" s="15">
        <f t="shared" si="1"/>
        <v>4409.4399999999996</v>
      </c>
      <c r="J20" s="26">
        <f t="shared" si="0"/>
        <v>0</v>
      </c>
      <c r="K20" s="17" t="s">
        <v>19</v>
      </c>
    </row>
    <row r="21" spans="1:11" s="1" customFormat="1" ht="14.25" customHeight="1" x14ac:dyDescent="0.2">
      <c r="A21" s="22"/>
      <c r="B21" s="23">
        <v>45513</v>
      </c>
      <c r="C21" s="20" t="s">
        <v>28</v>
      </c>
      <c r="D21" s="20" t="s">
        <v>48</v>
      </c>
      <c r="E21" s="24" t="s">
        <v>49</v>
      </c>
      <c r="F21" s="24">
        <v>45505</v>
      </c>
      <c r="G21" s="25">
        <v>3485.14</v>
      </c>
      <c r="H21" s="14">
        <v>45536</v>
      </c>
      <c r="I21" s="15">
        <f t="shared" si="1"/>
        <v>3485.14</v>
      </c>
      <c r="J21" s="26">
        <f t="shared" si="0"/>
        <v>0</v>
      </c>
      <c r="K21" s="17" t="s">
        <v>19</v>
      </c>
    </row>
    <row r="22" spans="1:11" s="1" customFormat="1" ht="14.25" customHeight="1" x14ac:dyDescent="0.2">
      <c r="A22" s="22"/>
      <c r="B22" s="23">
        <v>45513</v>
      </c>
      <c r="C22" s="20" t="s">
        <v>28</v>
      </c>
      <c r="D22" s="20" t="s">
        <v>50</v>
      </c>
      <c r="E22" s="24" t="s">
        <v>51</v>
      </c>
      <c r="F22" s="24">
        <v>45505</v>
      </c>
      <c r="G22" s="25">
        <v>26428.2</v>
      </c>
      <c r="H22" s="14">
        <v>45536</v>
      </c>
      <c r="I22" s="15">
        <f t="shared" si="1"/>
        <v>26428.2</v>
      </c>
      <c r="J22" s="26">
        <f t="shared" si="0"/>
        <v>0</v>
      </c>
      <c r="K22" s="17" t="s">
        <v>19</v>
      </c>
    </row>
    <row r="23" spans="1:11" s="1" customFormat="1" ht="14.25" customHeight="1" x14ac:dyDescent="0.2">
      <c r="A23" s="22"/>
      <c r="B23" s="23">
        <v>45513</v>
      </c>
      <c r="C23" s="20" t="s">
        <v>28</v>
      </c>
      <c r="D23" s="20" t="s">
        <v>52</v>
      </c>
      <c r="E23" s="24" t="s">
        <v>53</v>
      </c>
      <c r="F23" s="24">
        <v>45505</v>
      </c>
      <c r="G23" s="25">
        <v>27607.360000000001</v>
      </c>
      <c r="H23" s="14">
        <v>45536</v>
      </c>
      <c r="I23" s="15">
        <f t="shared" si="1"/>
        <v>27607.360000000001</v>
      </c>
      <c r="J23" s="26">
        <f t="shared" si="0"/>
        <v>0</v>
      </c>
      <c r="K23" s="17" t="s">
        <v>19</v>
      </c>
    </row>
    <row r="24" spans="1:11" s="1" customFormat="1" ht="14.25" customHeight="1" x14ac:dyDescent="0.2">
      <c r="A24" s="22"/>
      <c r="B24" s="23">
        <v>45513</v>
      </c>
      <c r="C24" s="20" t="s">
        <v>28</v>
      </c>
      <c r="D24" s="20" t="s">
        <v>54</v>
      </c>
      <c r="E24" s="24" t="s">
        <v>55</v>
      </c>
      <c r="F24" s="24">
        <v>45505</v>
      </c>
      <c r="G24" s="25">
        <v>14305.86</v>
      </c>
      <c r="H24" s="14">
        <v>45536</v>
      </c>
      <c r="I24" s="15">
        <f t="shared" si="1"/>
        <v>14305.86</v>
      </c>
      <c r="J24" s="26">
        <f t="shared" si="0"/>
        <v>0</v>
      </c>
      <c r="K24" s="17" t="s">
        <v>19</v>
      </c>
    </row>
    <row r="25" spans="1:11" s="1" customFormat="1" ht="15.75" customHeight="1" x14ac:dyDescent="0.2">
      <c r="A25" s="22"/>
      <c r="B25" s="23">
        <v>45509</v>
      </c>
      <c r="C25" s="20" t="s">
        <v>22</v>
      </c>
      <c r="D25" s="20" t="s">
        <v>56</v>
      </c>
      <c r="E25" s="24" t="s">
        <v>57</v>
      </c>
      <c r="F25" s="24">
        <v>45506</v>
      </c>
      <c r="G25" s="25">
        <v>540000</v>
      </c>
      <c r="H25" s="14">
        <v>45537</v>
      </c>
      <c r="I25" s="15">
        <f>+G25</f>
        <v>540000</v>
      </c>
      <c r="J25" s="26">
        <f t="shared" si="0"/>
        <v>0</v>
      </c>
      <c r="K25" s="17" t="s">
        <v>19</v>
      </c>
    </row>
    <row r="26" spans="1:11" s="1" customFormat="1" ht="18" customHeight="1" x14ac:dyDescent="0.2">
      <c r="A26" s="22"/>
      <c r="B26" s="24">
        <v>45509</v>
      </c>
      <c r="C26" s="17" t="s">
        <v>58</v>
      </c>
      <c r="D26" s="17" t="s">
        <v>59</v>
      </c>
      <c r="E26" s="24" t="s">
        <v>60</v>
      </c>
      <c r="F26" s="24">
        <v>45509</v>
      </c>
      <c r="G26" s="27">
        <v>906285.13</v>
      </c>
      <c r="H26" s="14">
        <v>45540</v>
      </c>
      <c r="I26" s="15">
        <f>+G26</f>
        <v>906285.13</v>
      </c>
      <c r="J26" s="26">
        <f t="shared" si="0"/>
        <v>0</v>
      </c>
      <c r="K26" s="17" t="s">
        <v>19</v>
      </c>
    </row>
    <row r="27" spans="1:11" s="1" customFormat="1" ht="16.5" customHeight="1" x14ac:dyDescent="0.2">
      <c r="A27" s="22"/>
      <c r="B27" s="24">
        <v>45509</v>
      </c>
      <c r="C27" s="17" t="s">
        <v>58</v>
      </c>
      <c r="D27" s="17" t="s">
        <v>61</v>
      </c>
      <c r="E27" s="28" t="s">
        <v>62</v>
      </c>
      <c r="F27" s="28">
        <v>45509</v>
      </c>
      <c r="G27" s="27">
        <v>74173.960000000006</v>
      </c>
      <c r="H27" s="14">
        <v>45540</v>
      </c>
      <c r="I27" s="29">
        <f>+G27</f>
        <v>74173.960000000006</v>
      </c>
      <c r="J27" s="26">
        <f t="shared" si="0"/>
        <v>0</v>
      </c>
      <c r="K27" s="17" t="s">
        <v>19</v>
      </c>
    </row>
    <row r="28" spans="1:11" s="1" customFormat="1" ht="16.5" customHeight="1" x14ac:dyDescent="0.2">
      <c r="A28" s="22"/>
      <c r="B28" s="24">
        <v>45544</v>
      </c>
      <c r="C28" s="17" t="s">
        <v>58</v>
      </c>
      <c r="D28" s="17" t="s">
        <v>61</v>
      </c>
      <c r="E28" s="28" t="s">
        <v>63</v>
      </c>
      <c r="F28" s="28">
        <v>45517</v>
      </c>
      <c r="G28" s="27">
        <v>169752.21</v>
      </c>
      <c r="H28" s="14">
        <v>45540</v>
      </c>
      <c r="I28" s="29">
        <f>+G28</f>
        <v>169752.21</v>
      </c>
      <c r="J28" s="26">
        <f t="shared" si="0"/>
        <v>0</v>
      </c>
      <c r="K28" s="17" t="s">
        <v>19</v>
      </c>
    </row>
    <row r="29" spans="1:11" s="1" customFormat="1" ht="15.75" customHeight="1" x14ac:dyDescent="0.2">
      <c r="A29" s="22"/>
      <c r="B29" s="24">
        <v>45524</v>
      </c>
      <c r="C29" s="17" t="s">
        <v>64</v>
      </c>
      <c r="D29" s="17" t="s">
        <v>65</v>
      </c>
      <c r="E29" s="23" t="s">
        <v>66</v>
      </c>
      <c r="F29" s="24">
        <v>45509</v>
      </c>
      <c r="G29" s="25">
        <v>1500</v>
      </c>
      <c r="H29" s="14">
        <v>45540</v>
      </c>
      <c r="I29" s="15"/>
      <c r="J29" s="26">
        <v>1500</v>
      </c>
      <c r="K29" s="17" t="s">
        <v>15</v>
      </c>
    </row>
    <row r="30" spans="1:11" s="1" customFormat="1" ht="11.25" customHeight="1" x14ac:dyDescent="0.2">
      <c r="A30" s="22"/>
      <c r="B30" s="24">
        <v>45524</v>
      </c>
      <c r="C30" s="17" t="s">
        <v>64</v>
      </c>
      <c r="D30" s="17" t="s">
        <v>67</v>
      </c>
      <c r="E30" s="24" t="s">
        <v>68</v>
      </c>
      <c r="F30" s="24">
        <v>45509</v>
      </c>
      <c r="G30" s="25">
        <v>10056</v>
      </c>
      <c r="H30" s="14">
        <v>45540</v>
      </c>
      <c r="I30" s="15"/>
      <c r="J30" s="26">
        <v>10056</v>
      </c>
      <c r="K30" s="17" t="s">
        <v>15</v>
      </c>
    </row>
    <row r="31" spans="1:11" s="1" customFormat="1" ht="11.25" customHeight="1" x14ac:dyDescent="0.2">
      <c r="A31" s="22"/>
      <c r="B31" s="23">
        <v>45510</v>
      </c>
      <c r="C31" s="17" t="s">
        <v>69</v>
      </c>
      <c r="D31" s="11" t="s">
        <v>17</v>
      </c>
      <c r="E31" s="24" t="s">
        <v>70</v>
      </c>
      <c r="F31" s="24">
        <v>45509</v>
      </c>
      <c r="G31" s="25">
        <v>1434300</v>
      </c>
      <c r="H31" s="14">
        <v>45540</v>
      </c>
      <c r="I31" s="15">
        <f>+G31</f>
        <v>1434300</v>
      </c>
      <c r="J31" s="26">
        <f>+G31-I31</f>
        <v>0</v>
      </c>
      <c r="K31" s="17" t="s">
        <v>71</v>
      </c>
    </row>
    <row r="32" spans="1:11" s="1" customFormat="1" ht="11.25" customHeight="1" x14ac:dyDescent="0.2">
      <c r="A32" s="22"/>
      <c r="B32" s="23">
        <v>45519</v>
      </c>
      <c r="C32" s="30" t="s">
        <v>12</v>
      </c>
      <c r="D32" s="31" t="s">
        <v>72</v>
      </c>
      <c r="E32" s="24" t="s">
        <v>73</v>
      </c>
      <c r="F32" s="24">
        <v>45510</v>
      </c>
      <c r="G32" s="25">
        <v>2603</v>
      </c>
      <c r="H32" s="14">
        <v>45541</v>
      </c>
      <c r="I32" s="15"/>
      <c r="J32" s="26">
        <f t="shared" ref="J32:J42" si="2">+G32</f>
        <v>2603</v>
      </c>
      <c r="K32" s="17" t="s">
        <v>15</v>
      </c>
    </row>
    <row r="33" spans="1:11" s="1" customFormat="1" ht="11.25" customHeight="1" x14ac:dyDescent="0.2">
      <c r="A33" s="22"/>
      <c r="B33" s="23">
        <v>45513</v>
      </c>
      <c r="C33" s="32" t="s">
        <v>74</v>
      </c>
      <c r="D33" s="32" t="s">
        <v>75</v>
      </c>
      <c r="E33" s="24" t="s">
        <v>76</v>
      </c>
      <c r="F33" s="24">
        <v>45511</v>
      </c>
      <c r="G33" s="25">
        <v>1000</v>
      </c>
      <c r="H33" s="14">
        <v>45542</v>
      </c>
      <c r="I33" s="15">
        <f>+G33</f>
        <v>1000</v>
      </c>
      <c r="J33" s="26">
        <f>+G33-I33</f>
        <v>0</v>
      </c>
      <c r="K33" s="17" t="s">
        <v>19</v>
      </c>
    </row>
    <row r="34" spans="1:11" s="1" customFormat="1" ht="11.25" customHeight="1" x14ac:dyDescent="0.2">
      <c r="A34" s="22"/>
      <c r="B34" s="23">
        <v>45511</v>
      </c>
      <c r="C34" s="32" t="s">
        <v>77</v>
      </c>
      <c r="D34" s="32" t="s">
        <v>78</v>
      </c>
      <c r="E34" s="24" t="s">
        <v>79</v>
      </c>
      <c r="F34" s="24">
        <v>45511</v>
      </c>
      <c r="G34" s="25">
        <v>2700</v>
      </c>
      <c r="H34" s="14">
        <v>45542</v>
      </c>
      <c r="I34" s="15">
        <f t="shared" ref="I34:I36" si="3">+G34</f>
        <v>2700</v>
      </c>
      <c r="J34" s="26">
        <f t="shared" ref="J34:J36" si="4">+G34-I34</f>
        <v>0</v>
      </c>
      <c r="K34" s="17" t="s">
        <v>19</v>
      </c>
    </row>
    <row r="35" spans="1:11" s="1" customFormat="1" ht="11.25" customHeight="1" x14ac:dyDescent="0.2">
      <c r="A35" s="22"/>
      <c r="B35" s="23">
        <v>45511</v>
      </c>
      <c r="C35" s="32" t="s">
        <v>77</v>
      </c>
      <c r="D35" s="32" t="s">
        <v>80</v>
      </c>
      <c r="E35" s="24" t="s">
        <v>81</v>
      </c>
      <c r="F35" s="24">
        <v>45511</v>
      </c>
      <c r="G35" s="25">
        <v>660</v>
      </c>
      <c r="H35" s="14">
        <v>45542</v>
      </c>
      <c r="I35" s="15">
        <f t="shared" si="3"/>
        <v>660</v>
      </c>
      <c r="J35" s="26">
        <f t="shared" si="4"/>
        <v>0</v>
      </c>
      <c r="K35" s="17" t="s">
        <v>19</v>
      </c>
    </row>
    <row r="36" spans="1:11" s="1" customFormat="1" ht="11.25" customHeight="1" x14ac:dyDescent="0.2">
      <c r="A36" s="22"/>
      <c r="B36" s="23">
        <v>45511</v>
      </c>
      <c r="C36" s="32" t="s">
        <v>77</v>
      </c>
      <c r="D36" s="32" t="s">
        <v>82</v>
      </c>
      <c r="E36" s="24" t="s">
        <v>83</v>
      </c>
      <c r="F36" s="24">
        <v>45511</v>
      </c>
      <c r="G36" s="25">
        <v>700</v>
      </c>
      <c r="H36" s="14">
        <v>45542</v>
      </c>
      <c r="I36" s="15">
        <f t="shared" si="3"/>
        <v>700</v>
      </c>
      <c r="J36" s="26">
        <f t="shared" si="4"/>
        <v>0</v>
      </c>
      <c r="K36" s="17" t="s">
        <v>19</v>
      </c>
    </row>
    <row r="37" spans="1:11" s="1" customFormat="1" ht="11.25" customHeight="1" x14ac:dyDescent="0.2">
      <c r="A37" s="22"/>
      <c r="B37" s="23">
        <v>45527</v>
      </c>
      <c r="C37" s="17" t="s">
        <v>84</v>
      </c>
      <c r="D37" s="20" t="s">
        <v>85</v>
      </c>
      <c r="E37" s="24" t="s">
        <v>86</v>
      </c>
      <c r="F37" s="24">
        <v>45526</v>
      </c>
      <c r="G37" s="25">
        <v>234230</v>
      </c>
      <c r="H37" s="14">
        <v>45557</v>
      </c>
      <c r="I37" s="15"/>
      <c r="J37" s="26">
        <f t="shared" si="2"/>
        <v>234230</v>
      </c>
      <c r="K37" s="17" t="s">
        <v>15</v>
      </c>
    </row>
    <row r="38" spans="1:11" s="18" customFormat="1" ht="12.75" x14ac:dyDescent="0.2">
      <c r="A38" s="33"/>
      <c r="B38" s="19">
        <v>45513</v>
      </c>
      <c r="C38" s="17" t="s">
        <v>87</v>
      </c>
      <c r="D38" s="17" t="s">
        <v>88</v>
      </c>
      <c r="E38" s="21" t="s">
        <v>89</v>
      </c>
      <c r="F38" s="34">
        <v>45513</v>
      </c>
      <c r="G38" s="35">
        <v>880752</v>
      </c>
      <c r="H38" s="36">
        <v>45544</v>
      </c>
      <c r="I38" s="15">
        <f>+G38</f>
        <v>880752</v>
      </c>
      <c r="J38" s="15">
        <f>+G38-I38</f>
        <v>0</v>
      </c>
      <c r="K38" s="17" t="s">
        <v>19</v>
      </c>
    </row>
    <row r="39" spans="1:11" s="18" customFormat="1" ht="12.75" x14ac:dyDescent="0.2">
      <c r="A39" s="33"/>
      <c r="B39" s="19">
        <v>45546</v>
      </c>
      <c r="C39" s="17" t="s">
        <v>90</v>
      </c>
      <c r="D39" s="17" t="s">
        <v>91</v>
      </c>
      <c r="E39" s="21" t="s">
        <v>92</v>
      </c>
      <c r="F39" s="34">
        <v>45513</v>
      </c>
      <c r="G39" s="35">
        <v>491760</v>
      </c>
      <c r="H39" s="36">
        <v>45574</v>
      </c>
      <c r="I39" s="15"/>
      <c r="J39" s="15">
        <f>+G39-I39</f>
        <v>491760</v>
      </c>
      <c r="K39" s="17" t="s">
        <v>15</v>
      </c>
    </row>
    <row r="40" spans="1:11" s="18" customFormat="1" ht="12.75" x14ac:dyDescent="0.2">
      <c r="A40" s="33"/>
      <c r="B40" s="19">
        <v>45541</v>
      </c>
      <c r="C40" s="17" t="s">
        <v>93</v>
      </c>
      <c r="D40" s="17" t="s">
        <v>94</v>
      </c>
      <c r="E40" s="21" t="s">
        <v>95</v>
      </c>
      <c r="F40" s="34">
        <v>45512</v>
      </c>
      <c r="G40" s="35">
        <v>26250</v>
      </c>
      <c r="H40" s="36">
        <v>45512</v>
      </c>
      <c r="I40" s="15"/>
      <c r="J40" s="15">
        <f t="shared" si="2"/>
        <v>26250</v>
      </c>
      <c r="K40" s="17" t="s">
        <v>15</v>
      </c>
    </row>
    <row r="41" spans="1:11" s="1" customFormat="1" ht="12.75" x14ac:dyDescent="0.2">
      <c r="A41" s="37" t="s">
        <v>71</v>
      </c>
      <c r="B41" s="23">
        <v>45519</v>
      </c>
      <c r="C41" s="20" t="s">
        <v>96</v>
      </c>
      <c r="D41" s="20" t="s">
        <v>97</v>
      </c>
      <c r="E41" s="38" t="s">
        <v>98</v>
      </c>
      <c r="F41" s="24">
        <v>45513</v>
      </c>
      <c r="G41" s="25">
        <v>10030</v>
      </c>
      <c r="H41" s="14">
        <v>45544</v>
      </c>
      <c r="I41" s="25">
        <v>10030</v>
      </c>
      <c r="J41" s="39">
        <f>+G41-I41</f>
        <v>0</v>
      </c>
      <c r="K41" s="17" t="s">
        <v>19</v>
      </c>
    </row>
    <row r="42" spans="1:11" s="18" customFormat="1" ht="12.75" x14ac:dyDescent="0.2">
      <c r="A42" s="33"/>
      <c r="B42" s="23">
        <v>45516</v>
      </c>
      <c r="C42" s="20" t="s">
        <v>22</v>
      </c>
      <c r="D42" s="20" t="s">
        <v>99</v>
      </c>
      <c r="E42" s="21" t="s">
        <v>100</v>
      </c>
      <c r="F42" s="36">
        <v>45513</v>
      </c>
      <c r="G42" s="35">
        <v>989800</v>
      </c>
      <c r="H42" s="36">
        <v>45544</v>
      </c>
      <c r="I42" s="15"/>
      <c r="J42" s="15">
        <f t="shared" si="2"/>
        <v>989800</v>
      </c>
      <c r="K42" s="17" t="s">
        <v>15</v>
      </c>
    </row>
    <row r="43" spans="1:11" s="18" customFormat="1" ht="12.75" x14ac:dyDescent="0.2">
      <c r="A43" s="33"/>
      <c r="B43" s="19">
        <v>13</v>
      </c>
      <c r="C43" s="17" t="s">
        <v>101</v>
      </c>
      <c r="D43" s="17" t="s">
        <v>102</v>
      </c>
      <c r="E43" s="21" t="s">
        <v>103</v>
      </c>
      <c r="F43" s="36">
        <v>45517</v>
      </c>
      <c r="G43" s="40">
        <v>1760560</v>
      </c>
      <c r="H43" s="36">
        <v>45548</v>
      </c>
      <c r="I43" s="15">
        <f>+G43</f>
        <v>1760560</v>
      </c>
      <c r="J43" s="15">
        <f>+G43-I43</f>
        <v>0</v>
      </c>
      <c r="K43" s="17" t="s">
        <v>19</v>
      </c>
    </row>
    <row r="44" spans="1:11" s="18" customFormat="1" ht="12.75" x14ac:dyDescent="0.2">
      <c r="A44" s="33"/>
      <c r="B44" s="19">
        <v>45519</v>
      </c>
      <c r="C44" s="17" t="s">
        <v>101</v>
      </c>
      <c r="D44" s="17" t="s">
        <v>104</v>
      </c>
      <c r="E44" s="21" t="s">
        <v>105</v>
      </c>
      <c r="F44" s="36">
        <v>45519</v>
      </c>
      <c r="G44" s="35">
        <v>1299040.76</v>
      </c>
      <c r="H44" s="36">
        <v>45543</v>
      </c>
      <c r="I44" s="15">
        <v>1299040.76</v>
      </c>
      <c r="J44" s="40">
        <f>+G44-I44</f>
        <v>0</v>
      </c>
      <c r="K44" s="17" t="s">
        <v>19</v>
      </c>
    </row>
    <row r="45" spans="1:11" s="18" customFormat="1" ht="12.75" x14ac:dyDescent="0.2">
      <c r="A45" s="33"/>
      <c r="B45" s="19">
        <v>45523</v>
      </c>
      <c r="C45" s="20" t="s">
        <v>22</v>
      </c>
      <c r="D45" s="20" t="s">
        <v>106</v>
      </c>
      <c r="E45" s="21" t="s">
        <v>107</v>
      </c>
      <c r="F45" s="36">
        <v>45519</v>
      </c>
      <c r="G45" s="35">
        <v>717300</v>
      </c>
      <c r="H45" s="36">
        <v>45550</v>
      </c>
      <c r="I45" s="15"/>
      <c r="J45" s="40">
        <f>+G45</f>
        <v>717300</v>
      </c>
      <c r="K45" s="17" t="s">
        <v>15</v>
      </c>
    </row>
    <row r="46" spans="1:11" s="18" customFormat="1" ht="12.75" x14ac:dyDescent="0.2">
      <c r="A46" s="33"/>
      <c r="B46" s="19">
        <v>45524</v>
      </c>
      <c r="C46" s="17" t="s">
        <v>84</v>
      </c>
      <c r="D46" s="17" t="s">
        <v>108</v>
      </c>
      <c r="E46" s="21" t="s">
        <v>109</v>
      </c>
      <c r="F46" s="36">
        <v>45524</v>
      </c>
      <c r="G46" s="35">
        <v>521324</v>
      </c>
      <c r="H46" s="36">
        <v>45555</v>
      </c>
      <c r="I46" s="15"/>
      <c r="J46" s="35">
        <v>521324</v>
      </c>
      <c r="K46" s="17" t="s">
        <v>15</v>
      </c>
    </row>
    <row r="47" spans="1:11" s="18" customFormat="1" ht="12.75" x14ac:dyDescent="0.2">
      <c r="A47" s="33"/>
      <c r="B47" s="19">
        <v>45525</v>
      </c>
      <c r="C47" s="17" t="s">
        <v>110</v>
      </c>
      <c r="D47" s="17" t="s">
        <v>111</v>
      </c>
      <c r="E47" s="21" t="s">
        <v>112</v>
      </c>
      <c r="F47" s="36">
        <v>45525</v>
      </c>
      <c r="G47" s="35">
        <v>1761320.5</v>
      </c>
      <c r="H47" s="36">
        <v>45555</v>
      </c>
      <c r="I47" s="15"/>
      <c r="J47" s="40">
        <v>1761320.5</v>
      </c>
      <c r="K47" s="17" t="s">
        <v>15</v>
      </c>
    </row>
    <row r="48" spans="1:11" s="18" customFormat="1" ht="12.75" x14ac:dyDescent="0.2">
      <c r="A48" s="33"/>
      <c r="B48" s="19">
        <v>45526</v>
      </c>
      <c r="C48" s="17" t="s">
        <v>113</v>
      </c>
      <c r="D48" s="17" t="s">
        <v>114</v>
      </c>
      <c r="E48" s="21" t="s">
        <v>115</v>
      </c>
      <c r="F48" s="36">
        <v>43699</v>
      </c>
      <c r="G48" s="35">
        <v>60000</v>
      </c>
      <c r="H48" s="36">
        <v>45557</v>
      </c>
      <c r="I48" s="15"/>
      <c r="J48" s="40">
        <f>+G48</f>
        <v>60000</v>
      </c>
      <c r="K48" s="17" t="s">
        <v>15</v>
      </c>
    </row>
    <row r="49" spans="1:11" s="18" customFormat="1" ht="12.75" x14ac:dyDescent="0.2">
      <c r="A49" s="33"/>
      <c r="B49" s="23">
        <v>45527</v>
      </c>
      <c r="C49" s="17" t="s">
        <v>84</v>
      </c>
      <c r="D49" s="20" t="s">
        <v>85</v>
      </c>
      <c r="E49" s="24" t="s">
        <v>86</v>
      </c>
      <c r="F49" s="36">
        <v>45526</v>
      </c>
      <c r="G49" s="35">
        <v>234230</v>
      </c>
      <c r="H49" s="36">
        <v>45564</v>
      </c>
      <c r="I49" s="15"/>
      <c r="J49" s="40">
        <f t="shared" ref="J49:J54" si="5">+G49</f>
        <v>234230</v>
      </c>
      <c r="K49" s="17" t="s">
        <v>15</v>
      </c>
    </row>
    <row r="50" spans="1:11" s="18" customFormat="1" ht="12.75" x14ac:dyDescent="0.2">
      <c r="A50" s="33"/>
      <c r="B50" s="19">
        <v>45541</v>
      </c>
      <c r="C50" s="17" t="s">
        <v>12</v>
      </c>
      <c r="D50" s="17" t="s">
        <v>13</v>
      </c>
      <c r="E50" s="21" t="s">
        <v>14</v>
      </c>
      <c r="F50" s="36">
        <v>45496</v>
      </c>
      <c r="G50" s="35">
        <v>1217</v>
      </c>
      <c r="H50" s="36">
        <v>45527</v>
      </c>
      <c r="I50" s="15"/>
      <c r="J50" s="40">
        <f t="shared" si="5"/>
        <v>1217</v>
      </c>
      <c r="K50" s="17" t="s">
        <v>15</v>
      </c>
    </row>
    <row r="51" spans="1:11" s="18" customFormat="1" ht="12.75" x14ac:dyDescent="0.2">
      <c r="A51" s="33"/>
      <c r="B51" s="19">
        <v>45544</v>
      </c>
      <c r="C51" s="17" t="s">
        <v>12</v>
      </c>
      <c r="D51" s="17" t="s">
        <v>72</v>
      </c>
      <c r="E51" s="21" t="s">
        <v>116</v>
      </c>
      <c r="F51" s="36">
        <v>45510</v>
      </c>
      <c r="G51" s="35">
        <v>2603</v>
      </c>
      <c r="H51" s="36">
        <v>45540</v>
      </c>
      <c r="I51" s="15">
        <f>+G51</f>
        <v>2603</v>
      </c>
      <c r="J51" s="40">
        <f>+G51-I51</f>
        <v>0</v>
      </c>
      <c r="K51" s="17" t="s">
        <v>19</v>
      </c>
    </row>
    <row r="52" spans="1:11" s="18" customFormat="1" ht="12.75" x14ac:dyDescent="0.2">
      <c r="A52" s="33"/>
      <c r="B52" s="19">
        <v>45541</v>
      </c>
      <c r="C52" s="17" t="s">
        <v>117</v>
      </c>
      <c r="D52" s="17" t="s">
        <v>118</v>
      </c>
      <c r="E52" s="21" t="s">
        <v>119</v>
      </c>
      <c r="F52" s="36">
        <v>45531</v>
      </c>
      <c r="G52" s="35">
        <v>1236438.22</v>
      </c>
      <c r="H52" s="36">
        <v>45562</v>
      </c>
      <c r="I52" s="15"/>
      <c r="J52" s="40">
        <f>+G52-I52</f>
        <v>1236438.22</v>
      </c>
      <c r="K52" s="17" t="s">
        <v>15</v>
      </c>
    </row>
    <row r="53" spans="1:11" s="18" customFormat="1" ht="12.75" x14ac:dyDescent="0.2">
      <c r="A53" s="33"/>
      <c r="B53" s="19">
        <v>45541</v>
      </c>
      <c r="C53" s="17" t="s">
        <v>120</v>
      </c>
      <c r="D53" s="17" t="s">
        <v>114</v>
      </c>
      <c r="E53" s="21" t="s">
        <v>121</v>
      </c>
      <c r="F53" s="36">
        <v>45531</v>
      </c>
      <c r="G53" s="35">
        <v>23600</v>
      </c>
      <c r="H53" s="36">
        <v>45563</v>
      </c>
      <c r="I53" s="15"/>
      <c r="J53" s="40">
        <f t="shared" si="5"/>
        <v>23600</v>
      </c>
      <c r="K53" s="17" t="s">
        <v>15</v>
      </c>
    </row>
    <row r="54" spans="1:11" s="18" customFormat="1" ht="12.75" x14ac:dyDescent="0.2">
      <c r="A54" s="33"/>
      <c r="B54" s="19">
        <v>45541</v>
      </c>
      <c r="C54" s="17" t="s">
        <v>122</v>
      </c>
      <c r="D54" s="17" t="s">
        <v>123</v>
      </c>
      <c r="E54" s="21" t="s">
        <v>124</v>
      </c>
      <c r="F54" s="36">
        <v>45531</v>
      </c>
      <c r="G54" s="35">
        <v>782984.99</v>
      </c>
      <c r="H54" s="36">
        <v>45564</v>
      </c>
      <c r="I54" s="15"/>
      <c r="J54" s="40">
        <f t="shared" si="5"/>
        <v>782984.99</v>
      </c>
      <c r="K54" s="17" t="s">
        <v>15</v>
      </c>
    </row>
    <row r="55" spans="1:11" s="18" customFormat="1" ht="12.75" x14ac:dyDescent="0.2">
      <c r="A55" s="33"/>
      <c r="B55" s="19">
        <v>45544</v>
      </c>
      <c r="C55" s="17" t="s">
        <v>125</v>
      </c>
      <c r="D55" s="17" t="s">
        <v>126</v>
      </c>
      <c r="E55" s="21" t="s">
        <v>127</v>
      </c>
      <c r="F55" s="36">
        <v>45511</v>
      </c>
      <c r="G55" s="35">
        <v>234799.94</v>
      </c>
      <c r="H55" s="36">
        <v>45511</v>
      </c>
      <c r="I55" s="15">
        <f>+G55</f>
        <v>234799.94</v>
      </c>
      <c r="J55" s="40">
        <f>+G55-I55</f>
        <v>0</v>
      </c>
      <c r="K55" s="17" t="s">
        <v>19</v>
      </c>
    </row>
    <row r="56" spans="1:11" s="18" customFormat="1" ht="12.75" x14ac:dyDescent="0.2">
      <c r="A56" s="33"/>
      <c r="B56" s="19">
        <v>45544</v>
      </c>
      <c r="C56" s="17" t="s">
        <v>128</v>
      </c>
      <c r="D56" s="17" t="s">
        <v>129</v>
      </c>
      <c r="E56" s="21" t="s">
        <v>130</v>
      </c>
      <c r="F56" s="36">
        <v>45506</v>
      </c>
      <c r="G56" s="35">
        <v>1755250</v>
      </c>
      <c r="H56" s="36">
        <v>45537</v>
      </c>
      <c r="I56" s="15">
        <f>+G56</f>
        <v>1755250</v>
      </c>
      <c r="J56" s="40">
        <f>+G56-I56</f>
        <v>0</v>
      </c>
      <c r="K56" s="17" t="s">
        <v>19</v>
      </c>
    </row>
    <row r="57" spans="1:11" s="1" customFormat="1" ht="12.75" x14ac:dyDescent="0.2">
      <c r="A57" s="41"/>
      <c r="B57" s="19">
        <v>45544</v>
      </c>
      <c r="C57" s="17" t="s">
        <v>131</v>
      </c>
      <c r="D57" s="17" t="s">
        <v>132</v>
      </c>
      <c r="E57" s="24" t="s">
        <v>133</v>
      </c>
      <c r="F57" s="24">
        <v>45500</v>
      </c>
      <c r="G57" s="25">
        <v>201805.02</v>
      </c>
      <c r="H57" s="14">
        <v>45531</v>
      </c>
      <c r="I57" s="15">
        <f>+G57</f>
        <v>201805.02</v>
      </c>
      <c r="J57" s="40">
        <f>+G57-I57</f>
        <v>0</v>
      </c>
      <c r="K57" s="17" t="s">
        <v>19</v>
      </c>
    </row>
    <row r="58" spans="1:11" s="1" customFormat="1" ht="12.75" x14ac:dyDescent="0.2">
      <c r="A58" s="37"/>
      <c r="B58" s="19">
        <v>45544</v>
      </c>
      <c r="C58" s="17" t="s">
        <v>131</v>
      </c>
      <c r="D58" s="17" t="s">
        <v>132</v>
      </c>
      <c r="E58" s="24" t="s">
        <v>133</v>
      </c>
      <c r="F58" s="24">
        <v>45500</v>
      </c>
      <c r="G58" s="25">
        <v>12485.58</v>
      </c>
      <c r="H58" s="14">
        <v>45531</v>
      </c>
      <c r="I58" s="15">
        <f t="shared" ref="I58:I68" si="6">+G58</f>
        <v>12485.58</v>
      </c>
      <c r="J58" s="40">
        <f t="shared" ref="J58:J68" si="7">+G58-I58</f>
        <v>0</v>
      </c>
      <c r="K58" s="17" t="s">
        <v>19</v>
      </c>
    </row>
    <row r="59" spans="1:11" s="1" customFormat="1" ht="12.75" x14ac:dyDescent="0.2">
      <c r="A59" s="41"/>
      <c r="B59" s="19">
        <v>45544</v>
      </c>
      <c r="C59" s="17" t="s">
        <v>131</v>
      </c>
      <c r="D59" s="17" t="s">
        <v>132</v>
      </c>
      <c r="E59" s="24" t="s">
        <v>134</v>
      </c>
      <c r="F59" s="24">
        <v>45500</v>
      </c>
      <c r="G59" s="25">
        <v>7753.54</v>
      </c>
      <c r="H59" s="14">
        <v>45531</v>
      </c>
      <c r="I59" s="15">
        <f t="shared" si="6"/>
        <v>7753.54</v>
      </c>
      <c r="J59" s="40">
        <f t="shared" si="7"/>
        <v>0</v>
      </c>
      <c r="K59" s="17" t="s">
        <v>19</v>
      </c>
    </row>
    <row r="60" spans="1:11" s="1" customFormat="1" ht="12.75" x14ac:dyDescent="0.2">
      <c r="A60" s="41"/>
      <c r="B60" s="19">
        <v>45544</v>
      </c>
      <c r="C60" s="17" t="s">
        <v>131</v>
      </c>
      <c r="D60" s="17" t="s">
        <v>132</v>
      </c>
      <c r="E60" s="24" t="s">
        <v>133</v>
      </c>
      <c r="F60" s="24">
        <v>45500</v>
      </c>
      <c r="G60" s="25">
        <v>32905.919999999998</v>
      </c>
      <c r="H60" s="14">
        <v>45531</v>
      </c>
      <c r="I60" s="15">
        <f t="shared" si="6"/>
        <v>32905.919999999998</v>
      </c>
      <c r="J60" s="40">
        <f t="shared" si="7"/>
        <v>0</v>
      </c>
      <c r="K60" s="17" t="s">
        <v>19</v>
      </c>
    </row>
    <row r="61" spans="1:11" s="1" customFormat="1" ht="12.75" x14ac:dyDescent="0.2">
      <c r="A61" s="41"/>
      <c r="B61" s="19">
        <v>45544</v>
      </c>
      <c r="C61" s="17" t="s">
        <v>131</v>
      </c>
      <c r="D61" s="17" t="s">
        <v>132</v>
      </c>
      <c r="E61" s="24" t="s">
        <v>133</v>
      </c>
      <c r="F61" s="24">
        <v>45500</v>
      </c>
      <c r="G61" s="25">
        <v>3909.36</v>
      </c>
      <c r="H61" s="14">
        <v>45531</v>
      </c>
      <c r="I61" s="15">
        <f t="shared" si="6"/>
        <v>3909.36</v>
      </c>
      <c r="J61" s="40">
        <f t="shared" si="7"/>
        <v>0</v>
      </c>
      <c r="K61" s="17" t="s">
        <v>19</v>
      </c>
    </row>
    <row r="62" spans="1:11" s="1" customFormat="1" ht="12.75" x14ac:dyDescent="0.2">
      <c r="A62" s="41"/>
      <c r="B62" s="19">
        <v>45544</v>
      </c>
      <c r="C62" s="17" t="s">
        <v>131</v>
      </c>
      <c r="D62" s="17" t="s">
        <v>132</v>
      </c>
      <c r="E62" s="24" t="s">
        <v>133</v>
      </c>
      <c r="F62" s="24">
        <v>45500</v>
      </c>
      <c r="G62" s="25">
        <v>5726.5</v>
      </c>
      <c r="H62" s="14">
        <v>45531</v>
      </c>
      <c r="I62" s="15">
        <f t="shared" si="6"/>
        <v>5726.5</v>
      </c>
      <c r="J62" s="40">
        <f t="shared" si="7"/>
        <v>0</v>
      </c>
      <c r="K62" s="17" t="s">
        <v>19</v>
      </c>
    </row>
    <row r="63" spans="1:11" s="1" customFormat="1" ht="12.75" x14ac:dyDescent="0.2">
      <c r="A63" s="41"/>
      <c r="B63" s="19">
        <v>45544</v>
      </c>
      <c r="C63" s="17" t="s">
        <v>135</v>
      </c>
      <c r="D63" s="17" t="s">
        <v>136</v>
      </c>
      <c r="E63" s="24" t="s">
        <v>137</v>
      </c>
      <c r="F63" s="24">
        <v>45406</v>
      </c>
      <c r="G63" s="25">
        <v>3480</v>
      </c>
      <c r="H63" s="14">
        <v>45436</v>
      </c>
      <c r="I63" s="15">
        <f t="shared" si="6"/>
        <v>3480</v>
      </c>
      <c r="J63" s="40">
        <f t="shared" si="7"/>
        <v>0</v>
      </c>
      <c r="K63" s="17" t="s">
        <v>19</v>
      </c>
    </row>
    <row r="64" spans="1:11" s="1" customFormat="1" ht="12.75" x14ac:dyDescent="0.2">
      <c r="A64" s="41"/>
      <c r="B64" s="19">
        <v>45544</v>
      </c>
      <c r="C64" s="17" t="s">
        <v>135</v>
      </c>
      <c r="D64" s="17" t="s">
        <v>136</v>
      </c>
      <c r="E64" s="24" t="s">
        <v>138</v>
      </c>
      <c r="F64" s="24">
        <v>45413</v>
      </c>
      <c r="G64" s="25">
        <v>3660</v>
      </c>
      <c r="H64" s="14">
        <v>45444</v>
      </c>
      <c r="I64" s="15">
        <f t="shared" si="6"/>
        <v>3660</v>
      </c>
      <c r="J64" s="40">
        <f t="shared" si="7"/>
        <v>0</v>
      </c>
      <c r="K64" s="17" t="s">
        <v>19</v>
      </c>
    </row>
    <row r="65" spans="1:11" s="1" customFormat="1" ht="12.75" x14ac:dyDescent="0.2">
      <c r="A65" s="41"/>
      <c r="B65" s="19">
        <v>45544</v>
      </c>
      <c r="C65" s="17" t="s">
        <v>135</v>
      </c>
      <c r="D65" s="17" t="s">
        <v>136</v>
      </c>
      <c r="E65" s="24" t="s">
        <v>139</v>
      </c>
      <c r="F65" s="24">
        <v>45422</v>
      </c>
      <c r="G65" s="25">
        <v>5640</v>
      </c>
      <c r="H65" s="14">
        <v>45453</v>
      </c>
      <c r="I65" s="15">
        <f t="shared" si="6"/>
        <v>5640</v>
      </c>
      <c r="J65" s="40">
        <f t="shared" si="7"/>
        <v>0</v>
      </c>
      <c r="K65" s="17" t="s">
        <v>19</v>
      </c>
    </row>
    <row r="66" spans="1:11" s="1" customFormat="1" ht="12.75" x14ac:dyDescent="0.2">
      <c r="A66" s="41"/>
      <c r="B66" s="19">
        <v>45544</v>
      </c>
      <c r="C66" s="17" t="s">
        <v>135</v>
      </c>
      <c r="D66" s="17" t="s">
        <v>136</v>
      </c>
      <c r="E66" s="24" t="s">
        <v>140</v>
      </c>
      <c r="F66" s="24">
        <v>45434</v>
      </c>
      <c r="G66" s="25">
        <v>5220</v>
      </c>
      <c r="H66" s="14">
        <v>45465</v>
      </c>
      <c r="I66" s="15">
        <f t="shared" si="6"/>
        <v>5220</v>
      </c>
      <c r="J66" s="40">
        <f t="shared" si="7"/>
        <v>0</v>
      </c>
      <c r="K66" s="17" t="s">
        <v>19</v>
      </c>
    </row>
    <row r="67" spans="1:11" s="1" customFormat="1" ht="12.75" x14ac:dyDescent="0.2">
      <c r="A67" s="41"/>
      <c r="B67" s="19">
        <v>45544</v>
      </c>
      <c r="C67" s="17" t="s">
        <v>135</v>
      </c>
      <c r="D67" s="17" t="s">
        <v>136</v>
      </c>
      <c r="E67" s="24" t="s">
        <v>141</v>
      </c>
      <c r="F67" s="24">
        <v>45529</v>
      </c>
      <c r="G67" s="25">
        <v>2340</v>
      </c>
      <c r="H67" s="14">
        <v>45560</v>
      </c>
      <c r="I67" s="15">
        <f t="shared" si="6"/>
        <v>2340</v>
      </c>
      <c r="J67" s="40">
        <f t="shared" si="7"/>
        <v>0</v>
      </c>
      <c r="K67" s="17" t="s">
        <v>19</v>
      </c>
    </row>
    <row r="68" spans="1:11" s="1" customFormat="1" ht="12.75" x14ac:dyDescent="0.2">
      <c r="A68" s="41"/>
      <c r="B68" s="19">
        <v>45544</v>
      </c>
      <c r="C68" s="17" t="s">
        <v>135</v>
      </c>
      <c r="D68" s="17" t="s">
        <v>136</v>
      </c>
      <c r="E68" s="24" t="s">
        <v>142</v>
      </c>
      <c r="F68" s="24">
        <v>45481</v>
      </c>
      <c r="G68" s="25">
        <v>3300</v>
      </c>
      <c r="H68" s="14">
        <v>45512</v>
      </c>
      <c r="I68" s="15">
        <f t="shared" si="6"/>
        <v>3300</v>
      </c>
      <c r="J68" s="40">
        <f t="shared" si="7"/>
        <v>0</v>
      </c>
      <c r="K68" s="17" t="s">
        <v>19</v>
      </c>
    </row>
    <row r="69" spans="1:11" s="1" customFormat="1" ht="12.75" x14ac:dyDescent="0.2">
      <c r="A69" s="41"/>
      <c r="B69" s="19">
        <v>45544</v>
      </c>
      <c r="C69" s="17" t="s">
        <v>90</v>
      </c>
      <c r="D69" s="17" t="s">
        <v>143</v>
      </c>
      <c r="E69" s="24" t="s">
        <v>144</v>
      </c>
      <c r="F69" s="24">
        <v>45531</v>
      </c>
      <c r="G69" s="25">
        <v>47762.5</v>
      </c>
      <c r="H69" s="14">
        <v>45562</v>
      </c>
      <c r="I69" s="15"/>
      <c r="J69" s="40">
        <f>+G69-I69</f>
        <v>47762.5</v>
      </c>
      <c r="K69" s="17" t="s">
        <v>15</v>
      </c>
    </row>
    <row r="70" spans="1:11" s="1" customFormat="1" ht="12.75" x14ac:dyDescent="0.2">
      <c r="A70" s="41"/>
      <c r="B70" s="19">
        <v>45544</v>
      </c>
      <c r="C70" s="17" t="s">
        <v>113</v>
      </c>
      <c r="D70" s="17" t="s">
        <v>114</v>
      </c>
      <c r="E70" s="24" t="s">
        <v>145</v>
      </c>
      <c r="F70" s="24">
        <v>45498</v>
      </c>
      <c r="G70" s="25">
        <v>60000</v>
      </c>
      <c r="H70" s="14">
        <v>45529</v>
      </c>
      <c r="I70" s="15">
        <f t="shared" ref="I70" si="8">+G70</f>
        <v>60000</v>
      </c>
      <c r="J70" s="40">
        <f>+G70-I70</f>
        <v>0</v>
      </c>
      <c r="K70" s="17" t="s">
        <v>19</v>
      </c>
    </row>
    <row r="71" spans="1:11" s="1" customFormat="1" ht="12.75" x14ac:dyDescent="0.2">
      <c r="A71" s="22"/>
      <c r="B71" s="42"/>
      <c r="C71" s="17"/>
      <c r="D71" s="38"/>
      <c r="E71" s="24"/>
      <c r="F71" s="25"/>
      <c r="G71" s="43">
        <f>SUM(G6:G70)</f>
        <v>20358686.059999999</v>
      </c>
      <c r="H71" s="44"/>
      <c r="I71" s="43">
        <f>SUM(I6:I70)</f>
        <v>12225292.849999998</v>
      </c>
      <c r="J71" s="43">
        <f>SUM(J6:J70)</f>
        <v>8133393.21</v>
      </c>
      <c r="K71" s="17"/>
    </row>
    <row r="72" spans="1:11" s="1" customFormat="1" ht="12.75" x14ac:dyDescent="0.2">
      <c r="A72" s="45"/>
      <c r="D72" s="46"/>
      <c r="E72" s="28"/>
      <c r="F72" s="47"/>
      <c r="G72" s="48"/>
      <c r="H72" s="47"/>
      <c r="I72" s="47"/>
    </row>
    <row r="73" spans="1:11" s="1" customFormat="1" ht="12.75" x14ac:dyDescent="0.2">
      <c r="A73" s="45"/>
      <c r="D73" s="46"/>
      <c r="E73" s="28"/>
      <c r="F73" s="47"/>
      <c r="G73" s="48"/>
      <c r="H73" s="47"/>
      <c r="I73" s="47"/>
    </row>
    <row r="74" spans="1:11" s="1" customFormat="1" ht="12.75" x14ac:dyDescent="0.2">
      <c r="A74" s="45"/>
      <c r="D74" s="46"/>
      <c r="E74" s="28"/>
      <c r="F74" s="47"/>
      <c r="G74" s="48"/>
      <c r="H74" s="47"/>
      <c r="I74" s="47"/>
    </row>
    <row r="75" spans="1:11" s="1" customFormat="1" ht="12.75" x14ac:dyDescent="0.2">
      <c r="A75" s="45"/>
      <c r="D75" s="46"/>
      <c r="E75" s="28"/>
      <c r="F75" s="47"/>
      <c r="G75" s="48"/>
      <c r="H75" s="47"/>
      <c r="I75" s="47"/>
      <c r="J75" s="49"/>
    </row>
    <row r="76" spans="1:11" s="1" customFormat="1" ht="12.75" x14ac:dyDescent="0.2">
      <c r="A76" s="45"/>
      <c r="D76" s="46"/>
      <c r="E76" s="28"/>
      <c r="F76" s="47"/>
      <c r="G76" s="48"/>
      <c r="H76" s="47"/>
      <c r="I76" s="47"/>
    </row>
    <row r="77" spans="1:11" s="1" customFormat="1" ht="12.75" x14ac:dyDescent="0.2">
      <c r="C77" s="50" t="s">
        <v>146</v>
      </c>
      <c r="D77" s="50"/>
      <c r="G77" s="51" t="s">
        <v>147</v>
      </c>
      <c r="H77" s="50"/>
      <c r="I77" s="50"/>
      <c r="J77" s="45"/>
      <c r="K77" s="47"/>
    </row>
    <row r="78" spans="1:11" s="1" customFormat="1" ht="12.75" x14ac:dyDescent="0.2">
      <c r="C78" s="46" t="s">
        <v>148</v>
      </c>
      <c r="D78" s="46"/>
      <c r="G78" s="56" t="s">
        <v>149</v>
      </c>
      <c r="H78" s="56"/>
      <c r="I78" s="56"/>
      <c r="J78" s="45"/>
      <c r="K78" s="47"/>
    </row>
    <row r="79" spans="1:11" s="1" customFormat="1" ht="12.75" x14ac:dyDescent="0.2">
      <c r="C79" s="57"/>
      <c r="D79" s="57"/>
      <c r="E79" s="57"/>
      <c r="F79" s="57"/>
      <c r="G79" s="56"/>
      <c r="H79" s="56"/>
      <c r="I79" s="56"/>
      <c r="K79" s="50"/>
    </row>
    <row r="80" spans="1:11" s="1" customFormat="1" ht="12.75" x14ac:dyDescent="0.2">
      <c r="C80" s="53"/>
      <c r="D80" s="53"/>
      <c r="E80" s="53"/>
      <c r="F80" s="53"/>
      <c r="G80" s="53"/>
      <c r="H80" s="53"/>
      <c r="I80" s="53"/>
      <c r="K80" s="46"/>
    </row>
    <row r="81" spans="1:11" s="2" customFormat="1" ht="12.75" x14ac:dyDescent="0.2">
      <c r="A81" s="1"/>
      <c r="B81" s="1"/>
      <c r="C81" s="1"/>
      <c r="D81" s="1"/>
      <c r="E81" s="1"/>
      <c r="F81" s="1"/>
      <c r="G81" s="1"/>
      <c r="H81" s="45"/>
      <c r="I81" s="52"/>
      <c r="J81" s="45"/>
      <c r="K81" s="47"/>
    </row>
    <row r="82" spans="1:11" s="2" customFormat="1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s="2" customFormat="1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s="2" customFormat="1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s="2" customFormat="1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</sheetData>
  <mergeCells count="10">
    <mergeCell ref="C80:D80"/>
    <mergeCell ref="E80:F80"/>
    <mergeCell ref="G80:I80"/>
    <mergeCell ref="D2:K2"/>
    <mergeCell ref="D3:K3"/>
    <mergeCell ref="D4:K4"/>
    <mergeCell ref="G78:I78"/>
    <mergeCell ref="C79:D79"/>
    <mergeCell ref="E79:F79"/>
    <mergeCell ref="G79:I79"/>
  </mergeCells>
  <pageMargins left="1.04" right="0.26" top="0.46" bottom="0.75" header="0.47" footer="0.3"/>
  <pageSetup paperSize="5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Ponciana Encarnación Novas</dc:creator>
  <cp:lastModifiedBy>Estela Samboy Lora</cp:lastModifiedBy>
  <dcterms:created xsi:type="dcterms:W3CDTF">2024-09-12T13:48:56Z</dcterms:created>
  <dcterms:modified xsi:type="dcterms:W3CDTF">2024-09-12T19:10:54Z</dcterms:modified>
</cp:coreProperties>
</file>