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e.samboy\Desktop\JULIO 2025\"/>
    </mc:Choice>
  </mc:AlternateContent>
  <xr:revisionPtr revIDLastSave="0" documentId="8_{9C9CFFDD-10EC-4D5D-824A-843795136B6F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JULIO 2025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6" l="1"/>
  <c r="G79" i="16"/>
  <c r="J79" i="16"/>
  <c r="J21" i="16" l="1"/>
  <c r="I27" i="16"/>
  <c r="I62" i="16"/>
  <c r="I20" i="16"/>
  <c r="I42" i="16"/>
  <c r="I51" i="16"/>
  <c r="I50" i="16"/>
  <c r="I49" i="16"/>
  <c r="I48" i="16"/>
  <c r="I47" i="16"/>
  <c r="I46" i="16"/>
  <c r="I45" i="16"/>
  <c r="I44" i="16"/>
  <c r="I43" i="16"/>
  <c r="I60" i="16"/>
  <c r="I59" i="16"/>
  <c r="I58" i="16"/>
  <c r="I57" i="16"/>
  <c r="I56" i="16"/>
  <c r="I55" i="16"/>
  <c r="I54" i="16"/>
  <c r="J33" i="16"/>
  <c r="J34" i="16"/>
  <c r="J35" i="16"/>
  <c r="J32" i="16"/>
  <c r="J31" i="16"/>
  <c r="I36" i="16"/>
  <c r="I38" i="16"/>
  <c r="I6" i="16"/>
  <c r="J61" i="16"/>
  <c r="J7" i="16"/>
  <c r="J8" i="16"/>
  <c r="J65" i="16"/>
  <c r="J53" i="16"/>
  <c r="J52" i="16"/>
  <c r="J63" i="16"/>
  <c r="J64" i="16"/>
  <c r="I41" i="16"/>
  <c r="I23" i="16"/>
  <c r="I39" i="16"/>
  <c r="I14" i="16"/>
  <c r="I13" i="16"/>
  <c r="I12" i="16"/>
  <c r="I11" i="16"/>
  <c r="I10" i="16"/>
  <c r="I9" i="16"/>
  <c r="I29" i="16"/>
  <c r="I24" i="16"/>
  <c r="I25" i="16"/>
  <c r="I22" i="16"/>
  <c r="J37" i="16" l="1"/>
  <c r="J30" i="16"/>
</calcChain>
</file>

<file path=xl/sharedStrings.xml><?xml version="1.0" encoding="utf-8"?>
<sst xmlns="http://schemas.openxmlformats.org/spreadsheetml/2006/main" count="309" uniqueCount="177">
  <si>
    <t>PROVEEDOR</t>
  </si>
  <si>
    <t>CONCEPTO</t>
  </si>
  <si>
    <t>SEGUROS BANRESERVAS</t>
  </si>
  <si>
    <t>TROPIGAS DOMINICANA, SRL</t>
  </si>
  <si>
    <t>COMPRA DE COMBUSTIBLE (GLP)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</si>
  <si>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</si>
  <si>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</si>
  <si>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</si>
  <si>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</si>
  <si>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</si>
  <si>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</si>
  <si>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</si>
  <si>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</si>
  <si>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</si>
  <si>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PENDIENTE</t>
  </si>
  <si>
    <t>COLUMBUS NETWORKS DOMINICANA, S. A.</t>
  </si>
  <si>
    <t>ALCALDIA DEL DISTRITO NACIONAL</t>
  </si>
  <si>
    <t>ALTICE DOMINICANA, S. A.</t>
  </si>
  <si>
    <t>COPYRAPID, SRL</t>
  </si>
  <si>
    <t>COMPRA DE NEUMATICOS</t>
  </si>
  <si>
    <t>B1500000005</t>
  </si>
  <si>
    <t>EDEESTE</t>
  </si>
  <si>
    <t xml:space="preserve"> Director Administrativo y Financiero</t>
  </si>
  <si>
    <t xml:space="preserve">Enc. Cuentas por Pagar </t>
  </si>
  <si>
    <t>INAPA</t>
  </si>
  <si>
    <t>NEX SISTEMA</t>
  </si>
  <si>
    <t>SERVIC. EGIA ELECT. DIGESETT BANI</t>
  </si>
  <si>
    <t>SERVIC. EGIA ELECT. DIGESETT BARAHONA</t>
  </si>
  <si>
    <t>SERVIC. EGIA ELECT. DIGESETT HAINA</t>
  </si>
  <si>
    <t>SERVIC. EGIA ELECT. DIGESETT SAN JOSE DE OCOA</t>
  </si>
  <si>
    <t>SERVIC. EGIA ELECT. DIGESETT AZUA</t>
  </si>
  <si>
    <t>SERVIC. EGIA ELECT. DIGESETT PEDERNALES</t>
  </si>
  <si>
    <t>SERVIC. DE AGUA POTABLE  SAN CRISTOBAL</t>
  </si>
  <si>
    <t>SERVICIO DE ENERGIA ELECT. NAGUA</t>
  </si>
  <si>
    <t>SERVICIO DE ENERGIA ELECT. COTUI</t>
  </si>
  <si>
    <t>SERVICIO DE ENERGIA ELECT. HIGUEY</t>
  </si>
  <si>
    <t>SERVICIO DE ENERGIA ELECT. INDEPENDENCIA</t>
  </si>
  <si>
    <t>PAGO SERVICIO INTERNET FLOTAS</t>
  </si>
  <si>
    <t>MANTENIMIENTO Y REPARACION DE VEHICULOS</t>
  </si>
  <si>
    <t>AYUNTAMIENTO DE BANI</t>
  </si>
  <si>
    <t>SERVICIO DE ENERGIA ELECT. LAS AMERICAS</t>
  </si>
  <si>
    <t>SERVICIO DE ENERGIA ELECT. SANTO DOMINGO NORTE</t>
  </si>
  <si>
    <t>EDESUR DOMINICANA, S.A.</t>
  </si>
  <si>
    <t>PAGO SERVICIO INTERNET (FLOTA)</t>
  </si>
  <si>
    <t xml:space="preserve">                                                    DIRECCIÓN ADMINISTRATIVA Y FINANCIERA</t>
  </si>
  <si>
    <t>B1500000004</t>
  </si>
  <si>
    <t>EDENORTE DOMINICANA, S.A.</t>
  </si>
  <si>
    <t>SERVICIO DE ENERGIA ELECT. SANTIAGO</t>
  </si>
  <si>
    <t>SERVICIO DE ENERGIA ELECT. VALVERDE</t>
  </si>
  <si>
    <t>B1500000084</t>
  </si>
  <si>
    <t>COMPRA DE COMESTIBLE</t>
  </si>
  <si>
    <t>LIC. JULIO CÉSAR PEÑA OVANDO</t>
  </si>
  <si>
    <t>PAGO SERVICIO TELEFONICO</t>
  </si>
  <si>
    <t>SERVICIO DE ENERGIA ELECT. BOCA CHICA</t>
  </si>
  <si>
    <t>SERVICIO DE ENERGIA ELECT. HATO MAYOR</t>
  </si>
  <si>
    <t>RNC</t>
  </si>
  <si>
    <t>SERVICIO DE ENERGIA ELECT. LA VEGA</t>
  </si>
  <si>
    <t>SERVICIO DE ENERGIA ELECT. SALCEDO</t>
  </si>
  <si>
    <t>SERVICIO DE ENERGIA ELECT. PUERTO PLATA</t>
  </si>
  <si>
    <t>SERVICIO DE ENERGIA ELECT. MOCA</t>
  </si>
  <si>
    <t>SERVICIO DE ENERGIA ELECT. CONSTANZA</t>
  </si>
  <si>
    <t>SERVICIO DE ENERGIA ELECT. JARABACOA</t>
  </si>
  <si>
    <t xml:space="preserve">ALQUILER DE IMPRESORAS MULTIFUNCIONAL </t>
  </si>
  <si>
    <t xml:space="preserve">PAGO SERVICIO INTERNET </t>
  </si>
  <si>
    <t>SERVC. RECOGIDA D/BASURA DISTRITO NACIONAL</t>
  </si>
  <si>
    <t>SERVC. RECOGIDA D/BASURA BANI</t>
  </si>
  <si>
    <t>001-13505473</t>
  </si>
  <si>
    <t>PAGO DE SERVIVIOS NOTARIZACION DE CONTRATOS</t>
  </si>
  <si>
    <t>Aprob. por: Lic. David Minaya Peña</t>
  </si>
  <si>
    <t>Prep. por:  Lic. Ponciana Encarnacion Novas</t>
  </si>
  <si>
    <t>COMPRA DE TICKETS COMBUSTIBLE</t>
  </si>
  <si>
    <t>SIGMA PETROLEUM CORPS. S.A.S</t>
  </si>
  <si>
    <t>NUÑEZ MARTINEZ &amp; ASOCIADOS</t>
  </si>
  <si>
    <t>SERVICIO DE ENERGIA ELECT.SOSUA</t>
  </si>
  <si>
    <t>SERVIC. EGIA ELECT. DIGESETT  SAN JUAN</t>
  </si>
  <si>
    <t>SERVICIO DE ENERGIA ELECT .LUPERON</t>
  </si>
  <si>
    <t>B1500000146</t>
  </si>
  <si>
    <t>B1500000308</t>
  </si>
  <si>
    <t xml:space="preserve"> PAGO SERVICIOS INTERNET </t>
  </si>
  <si>
    <t>SERVIC. DE AGUA POTABLE  VILLA ALTAGRACIA</t>
  </si>
  <si>
    <t>SERVIC. EGIA ELECT. DIGESETT  CIUDAD AGRARIA</t>
  </si>
  <si>
    <t>SERVIC. EGIA ELECT. DIGESETT LOS ALACARRIZO</t>
  </si>
  <si>
    <t>SERVIC. DE AGUA POTABLE BARAHONA</t>
  </si>
  <si>
    <t>SERVICIO DE ENERGIA ELECT .LA ROMANA</t>
  </si>
  <si>
    <t>E450000041833</t>
  </si>
  <si>
    <t>E450000041822</t>
  </si>
  <si>
    <t>E450000041823</t>
  </si>
  <si>
    <t>E450000041824</t>
  </si>
  <si>
    <t>E450000041825</t>
  </si>
  <si>
    <t>E450000041826</t>
  </si>
  <si>
    <t>E450000041827</t>
  </si>
  <si>
    <t>E4500000041828</t>
  </si>
  <si>
    <t>E450000041829</t>
  </si>
  <si>
    <t>E450000041830</t>
  </si>
  <si>
    <t>E450000041831</t>
  </si>
  <si>
    <t>E450000041832</t>
  </si>
  <si>
    <t xml:space="preserve">                                         RELACIÓN ESTADO DE CUENTAS DE SUPLIDORES JULIO/ 2025</t>
  </si>
  <si>
    <t>B1500000677</t>
  </si>
  <si>
    <t>COMPRA DE FILTRO  DE ACEITE VARIOS</t>
  </si>
  <si>
    <t>B1500046603</t>
  </si>
  <si>
    <t>10/07/22025</t>
  </si>
  <si>
    <t>B1500064926</t>
  </si>
  <si>
    <t>COMPRA MATERIALES DE OFICINA</t>
  </si>
  <si>
    <t>E450000016191</t>
  </si>
  <si>
    <t>E450000016098</t>
  </si>
  <si>
    <t>B1500000057</t>
  </si>
  <si>
    <t>CONSTRUTORA NOVO TORIBIO &amp; ASOCIADOS</t>
  </si>
  <si>
    <t>SUMINISTRO E INTALACIONES  DE INTERRUPTOR Y OTROS</t>
  </si>
  <si>
    <t>B1500000284</t>
  </si>
  <si>
    <t>E450000001415</t>
  </si>
  <si>
    <t>COMPRA DE LUBRICANTE</t>
  </si>
  <si>
    <t>B1500000114</t>
  </si>
  <si>
    <t>E450000003564</t>
  </si>
  <si>
    <t>B1500000251</t>
  </si>
  <si>
    <t>CREEN PEST CONTROL</t>
  </si>
  <si>
    <t>SERVICIOS DE FUNMIGACION</t>
  </si>
  <si>
    <t>B1500000179</t>
  </si>
  <si>
    <t>E450000062267</t>
  </si>
  <si>
    <t>E450000063720</t>
  </si>
  <si>
    <t>E450000062834</t>
  </si>
  <si>
    <t>E450000061545</t>
  </si>
  <si>
    <t>E450000062671</t>
  </si>
  <si>
    <t>E450000061978</t>
  </si>
  <si>
    <t>E450000061939</t>
  </si>
  <si>
    <t>E450000063347</t>
  </si>
  <si>
    <t>SERVICIO DE ENERGIA ELECT.SAN FRANCISCO</t>
  </si>
  <si>
    <t>E450000062067</t>
  </si>
  <si>
    <t>E450000009280</t>
  </si>
  <si>
    <t>COMPLETA</t>
  </si>
  <si>
    <t>E450000060319</t>
  </si>
  <si>
    <t>E450000016383</t>
  </si>
  <si>
    <t>E450000038290</t>
  </si>
  <si>
    <t>E450000038456</t>
  </si>
  <si>
    <t>E450000039266</t>
  </si>
  <si>
    <t>E450000039519</t>
  </si>
  <si>
    <t>E450000039792</t>
  </si>
  <si>
    <t>E450000040671</t>
  </si>
  <si>
    <t>E450000041976</t>
  </si>
  <si>
    <t>E450000042313</t>
  </si>
  <si>
    <t>E450000042371</t>
  </si>
  <si>
    <t>SUPLIDORA MARIA Y JOSE , SRL</t>
  </si>
  <si>
    <t>COMPRA DE COMSTIBLE</t>
  </si>
  <si>
    <t>B1500000703</t>
  </si>
  <si>
    <t>J E PIEZAS &amp; SERVICIOS , SRL</t>
  </si>
  <si>
    <t>SHALONE DISTRIBUIDORAS. SRL</t>
  </si>
  <si>
    <t>JCG COMERCIAL, SRL</t>
  </si>
  <si>
    <t>B1500000702</t>
  </si>
  <si>
    <t>RICARDO ESPINAL PEÑA</t>
  </si>
  <si>
    <t xml:space="preserve"> COMPRA DE COMESTIBLE</t>
  </si>
  <si>
    <t xml:space="preserve">  02/07/2025</t>
  </si>
  <si>
    <t>E450000006737</t>
  </si>
  <si>
    <t>PAGO AUMENTO DE PÓLIZA</t>
  </si>
  <si>
    <t>E450000006645</t>
  </si>
  <si>
    <t>PAGO AUMENTO DE PÓLIZA  MES DE JUNIO/2025</t>
  </si>
  <si>
    <t>DEXTOR SRL</t>
  </si>
  <si>
    <t>E450000006827</t>
  </si>
  <si>
    <t>E450000002676</t>
  </si>
  <si>
    <t>B1500000307</t>
  </si>
  <si>
    <t>COMPRA DE MATERILAES DE OFICINA JUNIO/2025</t>
  </si>
  <si>
    <t>E450000086419</t>
  </si>
  <si>
    <t>E450000086279</t>
  </si>
  <si>
    <t>E450000086626</t>
  </si>
  <si>
    <t>E450000086069</t>
  </si>
  <si>
    <t>E450000086065</t>
  </si>
  <si>
    <t>E450000087132</t>
  </si>
  <si>
    <t>27/082025</t>
  </si>
  <si>
    <t>E450000086064</t>
  </si>
  <si>
    <t xml:space="preserve"> E450000002674</t>
  </si>
  <si>
    <t>E450000003433</t>
  </si>
  <si>
    <t>E450000066306</t>
  </si>
  <si>
    <t>SERVICIO DE ENERGIA ELECT. SALCEDO-TENARES</t>
  </si>
  <si>
    <t>SERVICIO DE ENERGIA ELECT.SAJOMA</t>
  </si>
  <si>
    <t>E450000066283</t>
  </si>
  <si>
    <t>E450000066288</t>
  </si>
  <si>
    <t>E450000066313</t>
  </si>
  <si>
    <t>E450000066365</t>
  </si>
  <si>
    <t>B1500005354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</si>
</sst>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4" fillId="0" borderId="0" xfId="0" applyFont="1"/>
    <xf numFmtId="4" fontId="0" fillId="0" borderId="0" xfId="0" applyNumberFormat="1"/>
    <xf numFmtId="4" fontId="2" fillId="0" borderId="0" xfId="0" applyNumberFormat="1" applyFont="1"/>
    <xf numFmtId="14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0" fontId="7" fillId="0" borderId="0" xfId="0" applyFont="1"/>
    <xf numFmtId="0" fontId="4" fillId="4" borderId="1" xfId="0" applyFont="1" applyFill="1" applyBorder="1"/>
    <xf numFmtId="4" fontId="4" fillId="0" borderId="1" xfId="0" applyNumberFormat="1" applyFont="1" applyBorder="1"/>
    <xf numFmtId="4" fontId="3" fillId="0" borderId="1" xfId="0" applyNumberFormat="1" applyFont="1" applyBorder="1"/>
    <xf numFmtId="43" fontId="4" fillId="0" borderId="1" xfId="1" applyFont="1" applyBorder="1" applyAlignment="1"/>
    <xf numFmtId="43" fontId="4" fillId="0" borderId="0" xfId="1" applyFont="1"/>
    <xf numFmtId="43" fontId="0" fillId="0" borderId="0" xfId="1" applyFont="1"/>
    <xf numFmtId="0" fontId="4" fillId="4" borderId="1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/>
    <xf numFmtId="4" fontId="4" fillId="0" borderId="0" xfId="0" applyNumberFormat="1" applyFont="1"/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2391359</xdr:colOff>
      <xdr:row>0</xdr:row>
      <xdr:rowOff>285750</xdr:rowOff>
    </xdr:from>
    <xdr:to>
      <xdr:col>4</xdr:col>
      <xdr:colOff>600659</xdr:colOff>
      <xdr:row>1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584" y="285750"/>
          <a:ext cx="809625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8"/>
  <sheetViews>
    <sheetView tabSelected="1" topLeftCell="A52" workbookViewId="0">
      <selection activeCell="D70" sqref="D70"/>
    </sheetView>
  </sheetViews>
  <sheetFormatPr baseColWidth="10" defaultRowHeight="15" x14ac:dyDescent="0.25"/>
  <cols>
    <col min="1" max="1" width="8.42578125" customWidth="1"/>
    <col min="2" max="2" width="30.7109375" customWidth="1"/>
    <col min="3" max="3" width="10.7109375" customWidth="1"/>
    <col min="4" max="4" width="39" customWidth="1"/>
    <col min="5" max="5" width="13.28515625" customWidth="1"/>
    <col min="6" max="6" width="9.140625" customWidth="1"/>
    <col min="7" max="7" width="11.28515625" customWidth="1"/>
    <col min="8" max="8" width="10" customWidth="1"/>
    <col min="9" max="9" width="11.28515625" customWidth="1"/>
    <col min="10" max="10" width="10.140625" customWidth="1"/>
    <col min="11" max="11" width="9.140625" customWidth="1"/>
    <col min="12" max="12" width="17.28515625" bestFit="1" customWidth="1"/>
  </cols>
  <sheetData>
    <row r="1" spans="1:11" s="6" customFormat="1" ht="74.2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12" customFormat="1" ht="21" customHeight="1" x14ac:dyDescent="0.2">
      <c r="D2" s="40"/>
      <c r="E2" s="40"/>
      <c r="F2" s="40"/>
      <c r="G2" s="40"/>
      <c r="H2" s="40"/>
      <c r="I2" s="40"/>
      <c r="J2" s="40"/>
      <c r="K2" s="40"/>
    </row>
    <row r="3" spans="1:11" s="12" customFormat="1" ht="15" customHeight="1" x14ac:dyDescent="0.2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12" customFormat="1" ht="15" customHeight="1" x14ac:dyDescent="0.2">
      <c r="A4" s="42" t="s">
        <v>96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.75" customHeight="1" x14ac:dyDescent="0.25">
      <c r="A5" s="33" t="s">
        <v>6</v>
      </c>
      <c r="B5" s="34" t="s">
        <v>0</v>
      </c>
      <c r="C5" s="33" t="s">
        <v>55</v>
      </c>
      <c r="D5" s="34" t="s">
        <v>1</v>
      </c>
      <c r="E5" s="33" t="s">
        <v>7</v>
      </c>
      <c r="F5" s="33" t="s">
        <v>8</v>
      </c>
      <c r="G5" s="35" t="s">
        <v>9</v>
      </c>
      <c r="H5" s="33" t="s">
        <v>10</v>
      </c>
      <c r="I5" s="36" t="s">
        <v>11</v>
      </c>
      <c r="J5" s="33" t="s">
        <v>12</v>
      </c>
      <c r="K5" s="34" t="s">
        <v>13</v>
      </c>
    </row>
    <row r="6" spans="1:11" ht="14.25" customHeight="1" x14ac:dyDescent="0.25">
      <c r="A6" s="4">
        <v>45843</v>
      </c>
      <c r="B6" s="2" t="s">
        <v>2</v>
      </c>
      <c r="C6" s="3">
        <v>101874503</v>
      </c>
      <c r="D6" s="2" t="s">
        <v>153</v>
      </c>
      <c r="E6" s="4" t="s">
        <v>152</v>
      </c>
      <c r="F6" s="4">
        <v>45838</v>
      </c>
      <c r="G6" s="16">
        <v>5703.21</v>
      </c>
      <c r="H6" s="4">
        <v>45868</v>
      </c>
      <c r="I6" s="14">
        <f>+G6</f>
        <v>5703.21</v>
      </c>
      <c r="J6" s="14"/>
      <c r="K6" s="2" t="s">
        <v>128</v>
      </c>
    </row>
    <row r="7" spans="1:11" ht="14.25" customHeight="1" x14ac:dyDescent="0.25">
      <c r="A7" s="4">
        <v>45838</v>
      </c>
      <c r="B7" s="13" t="s">
        <v>72</v>
      </c>
      <c r="C7" s="19">
        <v>131926942</v>
      </c>
      <c r="D7" s="13" t="s">
        <v>158</v>
      </c>
      <c r="E7" s="4" t="s">
        <v>157</v>
      </c>
      <c r="F7" s="4">
        <v>45831</v>
      </c>
      <c r="G7" s="16">
        <v>248074.94</v>
      </c>
      <c r="H7" s="4">
        <v>45861</v>
      </c>
      <c r="I7" s="20"/>
      <c r="J7" s="20">
        <f>+G7</f>
        <v>248074.94</v>
      </c>
      <c r="K7" s="2" t="s">
        <v>14</v>
      </c>
    </row>
    <row r="8" spans="1:11" ht="14.25" customHeight="1" x14ac:dyDescent="0.25">
      <c r="A8" s="4">
        <v>45839</v>
      </c>
      <c r="B8" s="2" t="s">
        <v>39</v>
      </c>
      <c r="C8" s="3">
        <v>415000124</v>
      </c>
      <c r="D8" s="2" t="s">
        <v>65</v>
      </c>
      <c r="E8" s="4" t="s">
        <v>176</v>
      </c>
      <c r="F8" s="4">
        <v>45839</v>
      </c>
      <c r="G8" s="16">
        <v>1690</v>
      </c>
      <c r="H8" s="4">
        <v>45870</v>
      </c>
      <c r="I8" s="21"/>
      <c r="J8" s="21">
        <f>+G8</f>
        <v>1690</v>
      </c>
      <c r="K8" s="2" t="s">
        <v>14</v>
      </c>
    </row>
    <row r="9" spans="1:11" ht="14.25" customHeight="1" x14ac:dyDescent="0.25">
      <c r="A9" s="4">
        <v>45853</v>
      </c>
      <c r="B9" s="13" t="s">
        <v>24</v>
      </c>
      <c r="C9" s="19">
        <v>401007452</v>
      </c>
      <c r="D9" s="13" t="s">
        <v>82</v>
      </c>
      <c r="E9" s="4" t="s">
        <v>112</v>
      </c>
      <c r="F9" s="4">
        <v>45839</v>
      </c>
      <c r="G9" s="16">
        <v>700</v>
      </c>
      <c r="H9" s="4">
        <v>45870</v>
      </c>
      <c r="I9" s="21">
        <f t="shared" ref="I9:I14" si="0">+G9</f>
        <v>700</v>
      </c>
      <c r="J9" s="21"/>
      <c r="K9" s="2" t="s">
        <v>128</v>
      </c>
    </row>
    <row r="10" spans="1:11" ht="14.25" customHeight="1" x14ac:dyDescent="0.25">
      <c r="A10" s="4">
        <v>45849</v>
      </c>
      <c r="B10" s="2" t="s">
        <v>46</v>
      </c>
      <c r="C10" s="3">
        <v>101621256</v>
      </c>
      <c r="D10" s="2" t="s">
        <v>56</v>
      </c>
      <c r="E10" s="4" t="s">
        <v>117</v>
      </c>
      <c r="F10" s="4">
        <v>45839</v>
      </c>
      <c r="G10" s="16">
        <v>28182.560000000001</v>
      </c>
      <c r="H10" s="4">
        <v>45870</v>
      </c>
      <c r="I10" s="21">
        <f t="shared" si="0"/>
        <v>28182.560000000001</v>
      </c>
      <c r="J10" s="21"/>
      <c r="K10" s="2" t="s">
        <v>128</v>
      </c>
    </row>
    <row r="11" spans="1:11" ht="14.25" customHeight="1" x14ac:dyDescent="0.25">
      <c r="A11" s="4">
        <v>45849</v>
      </c>
      <c r="B11" s="2" t="s">
        <v>46</v>
      </c>
      <c r="C11" s="3">
        <v>101621256</v>
      </c>
      <c r="D11" s="2" t="s">
        <v>48</v>
      </c>
      <c r="E11" s="4" t="s">
        <v>118</v>
      </c>
      <c r="F11" s="4">
        <v>45839</v>
      </c>
      <c r="G11" s="16">
        <v>27003.4</v>
      </c>
      <c r="H11" s="4">
        <v>45870</v>
      </c>
      <c r="I11" s="21">
        <f t="shared" si="0"/>
        <v>27003.4</v>
      </c>
      <c r="J11" s="21"/>
      <c r="K11" s="2" t="s">
        <v>128</v>
      </c>
    </row>
    <row r="12" spans="1:11" ht="14.25" customHeight="1" x14ac:dyDescent="0.25">
      <c r="A12" s="4">
        <v>45849</v>
      </c>
      <c r="B12" s="2" t="s">
        <v>46</v>
      </c>
      <c r="C12" s="3">
        <v>101621256</v>
      </c>
      <c r="D12" s="2" t="s">
        <v>34</v>
      </c>
      <c r="E12" s="4" t="s">
        <v>119</v>
      </c>
      <c r="F12" s="4">
        <v>45839</v>
      </c>
      <c r="G12" s="16">
        <v>26830.84</v>
      </c>
      <c r="H12" s="4">
        <v>45870</v>
      </c>
      <c r="I12" s="21">
        <f t="shared" si="0"/>
        <v>26830.84</v>
      </c>
      <c r="J12" s="21"/>
      <c r="K12" s="2" t="s">
        <v>128</v>
      </c>
    </row>
    <row r="13" spans="1:11" ht="14.25" customHeight="1" x14ac:dyDescent="0.25">
      <c r="A13" s="4">
        <v>45849</v>
      </c>
      <c r="B13" s="2" t="s">
        <v>46</v>
      </c>
      <c r="C13" s="3">
        <v>101621256</v>
      </c>
      <c r="D13" s="2" t="s">
        <v>73</v>
      </c>
      <c r="E13" s="4" t="s">
        <v>120</v>
      </c>
      <c r="F13" s="4">
        <v>45839</v>
      </c>
      <c r="G13" s="16">
        <v>2516.38</v>
      </c>
      <c r="H13" s="4">
        <v>45870</v>
      </c>
      <c r="I13" s="21">
        <f t="shared" si="0"/>
        <v>2516.38</v>
      </c>
      <c r="J13" s="21"/>
      <c r="K13" s="2" t="s">
        <v>128</v>
      </c>
    </row>
    <row r="14" spans="1:11" ht="14.25" customHeight="1" x14ac:dyDescent="0.25">
      <c r="A14" s="4">
        <v>45849</v>
      </c>
      <c r="B14" s="2" t="s">
        <v>46</v>
      </c>
      <c r="C14" s="3">
        <v>101621256</v>
      </c>
      <c r="D14" s="2" t="s">
        <v>57</v>
      </c>
      <c r="E14" s="4" t="s">
        <v>121</v>
      </c>
      <c r="F14" s="4">
        <v>45839</v>
      </c>
      <c r="G14" s="16">
        <v>15111.14</v>
      </c>
      <c r="H14" s="4">
        <v>45870</v>
      </c>
      <c r="I14" s="21">
        <f t="shared" si="0"/>
        <v>15111.14</v>
      </c>
      <c r="J14" s="21"/>
      <c r="K14" s="2" t="s">
        <v>128</v>
      </c>
    </row>
    <row r="15" spans="1:11" ht="14.25" customHeight="1" x14ac:dyDescent="0.25">
      <c r="A15" s="4">
        <v>45849</v>
      </c>
      <c r="B15" s="2" t="s">
        <v>46</v>
      </c>
      <c r="C15" s="3">
        <v>101621256</v>
      </c>
      <c r="D15" s="2" t="s">
        <v>60</v>
      </c>
      <c r="E15" s="4" t="s">
        <v>122</v>
      </c>
      <c r="F15" s="4">
        <v>45839</v>
      </c>
      <c r="G15" s="16">
        <v>10710.86</v>
      </c>
      <c r="H15" s="4">
        <v>45870</v>
      </c>
      <c r="I15" s="16">
        <v>10710.86</v>
      </c>
      <c r="J15" s="21"/>
      <c r="K15" s="2" t="s">
        <v>128</v>
      </c>
    </row>
    <row r="16" spans="1:11" ht="14.25" customHeight="1" x14ac:dyDescent="0.25">
      <c r="A16" s="4">
        <v>45849</v>
      </c>
      <c r="B16" s="2" t="s">
        <v>46</v>
      </c>
      <c r="C16" s="3">
        <v>101621256</v>
      </c>
      <c r="D16" s="2" t="s">
        <v>61</v>
      </c>
      <c r="E16" s="4" t="s">
        <v>123</v>
      </c>
      <c r="F16" s="4">
        <v>45839</v>
      </c>
      <c r="G16" s="16">
        <v>3027.22</v>
      </c>
      <c r="H16" s="4">
        <v>45870</v>
      </c>
      <c r="I16" s="16">
        <v>3027.22</v>
      </c>
      <c r="J16" s="21"/>
      <c r="K16" s="2" t="s">
        <v>128</v>
      </c>
    </row>
    <row r="17" spans="1:11" ht="14.25" customHeight="1" x14ac:dyDescent="0.25">
      <c r="A17" s="4">
        <v>45849</v>
      </c>
      <c r="B17" s="2" t="s">
        <v>46</v>
      </c>
      <c r="C17" s="3">
        <v>101621256</v>
      </c>
      <c r="D17" s="2" t="s">
        <v>125</v>
      </c>
      <c r="E17" s="4" t="s">
        <v>124</v>
      </c>
      <c r="F17" s="4">
        <v>45839</v>
      </c>
      <c r="G17" s="16">
        <v>29893.78</v>
      </c>
      <c r="H17" s="4">
        <v>45870</v>
      </c>
      <c r="I17" s="16">
        <v>29893.78</v>
      </c>
      <c r="J17" s="21"/>
      <c r="K17" s="2" t="s">
        <v>128</v>
      </c>
    </row>
    <row r="18" spans="1:11" ht="14.25" customHeight="1" x14ac:dyDescent="0.25">
      <c r="A18" s="4">
        <v>45849</v>
      </c>
      <c r="B18" s="2" t="s">
        <v>46</v>
      </c>
      <c r="C18" s="3">
        <v>101621256</v>
      </c>
      <c r="D18" s="2" t="s">
        <v>59</v>
      </c>
      <c r="E18" s="4" t="s">
        <v>126</v>
      </c>
      <c r="F18" s="4">
        <v>45839</v>
      </c>
      <c r="G18" s="16">
        <v>18188.46</v>
      </c>
      <c r="H18" s="4">
        <v>45870</v>
      </c>
      <c r="I18" s="16">
        <v>18188.46</v>
      </c>
      <c r="J18" s="21"/>
      <c r="K18" s="2" t="s">
        <v>128</v>
      </c>
    </row>
    <row r="19" spans="1:11" ht="14.25" customHeight="1" x14ac:dyDescent="0.25">
      <c r="A19" s="4">
        <v>45849</v>
      </c>
      <c r="B19" s="2" t="s">
        <v>46</v>
      </c>
      <c r="C19" s="3">
        <v>101621256</v>
      </c>
      <c r="D19" s="2" t="s">
        <v>47</v>
      </c>
      <c r="E19" s="4" t="s">
        <v>129</v>
      </c>
      <c r="F19" s="4">
        <v>45839</v>
      </c>
      <c r="G19" s="16">
        <v>70003.740000000005</v>
      </c>
      <c r="H19" s="4">
        <v>45870</v>
      </c>
      <c r="I19" s="16">
        <v>70003.740000000005</v>
      </c>
      <c r="J19" s="21"/>
      <c r="K19" s="2" t="s">
        <v>128</v>
      </c>
    </row>
    <row r="20" spans="1:11" ht="14.25" customHeight="1" x14ac:dyDescent="0.25">
      <c r="A20" s="4">
        <v>45839</v>
      </c>
      <c r="B20" s="5" t="s">
        <v>15</v>
      </c>
      <c r="C20" s="3">
        <v>101855681</v>
      </c>
      <c r="D20" s="2" t="s">
        <v>78</v>
      </c>
      <c r="E20" s="4" t="s">
        <v>109</v>
      </c>
      <c r="F20" s="4">
        <v>45839</v>
      </c>
      <c r="G20" s="16">
        <v>302512.96000000002</v>
      </c>
      <c r="H20" s="4">
        <v>45870</v>
      </c>
      <c r="I20" s="21">
        <f>+G20</f>
        <v>302512.96000000002</v>
      </c>
      <c r="J20" s="21"/>
      <c r="K20" s="2" t="s">
        <v>128</v>
      </c>
    </row>
    <row r="21" spans="1:11" ht="14.25" customHeight="1" x14ac:dyDescent="0.25">
      <c r="A21" s="4">
        <v>45841</v>
      </c>
      <c r="B21" s="2" t="s">
        <v>106</v>
      </c>
      <c r="C21" s="3">
        <v>130228094</v>
      </c>
      <c r="D21" s="2" t="s">
        <v>107</v>
      </c>
      <c r="E21" s="4" t="s">
        <v>108</v>
      </c>
      <c r="F21" s="4">
        <v>45841</v>
      </c>
      <c r="G21" s="16">
        <v>2997542.69</v>
      </c>
      <c r="H21" s="4">
        <v>45872</v>
      </c>
      <c r="I21" s="21"/>
      <c r="J21" s="21">
        <f>+G21</f>
        <v>2997542.69</v>
      </c>
      <c r="K21" s="2" t="s">
        <v>14</v>
      </c>
    </row>
    <row r="22" spans="1:11" ht="14.25" customHeight="1" x14ac:dyDescent="0.25">
      <c r="A22" s="4">
        <v>45842</v>
      </c>
      <c r="B22" s="2" t="s">
        <v>145</v>
      </c>
      <c r="C22" s="3">
        <v>131239706</v>
      </c>
      <c r="D22" s="2" t="s">
        <v>110</v>
      </c>
      <c r="E22" s="4" t="s">
        <v>111</v>
      </c>
      <c r="F22" s="4">
        <v>45842</v>
      </c>
      <c r="G22" s="16">
        <v>1860370.3</v>
      </c>
      <c r="H22" s="4">
        <v>45873</v>
      </c>
      <c r="I22" s="21">
        <f>+G22</f>
        <v>1860370.3</v>
      </c>
      <c r="J22" s="21"/>
      <c r="K22" s="2" t="s">
        <v>128</v>
      </c>
    </row>
    <row r="23" spans="1:11" ht="14.25" customHeight="1" x14ac:dyDescent="0.25">
      <c r="A23" s="4">
        <v>45842</v>
      </c>
      <c r="B23" s="2" t="s">
        <v>18</v>
      </c>
      <c r="C23" s="3">
        <v>130388148</v>
      </c>
      <c r="D23" s="2" t="s">
        <v>62</v>
      </c>
      <c r="E23" s="4" t="s">
        <v>105</v>
      </c>
      <c r="F23" s="4">
        <v>45842</v>
      </c>
      <c r="G23" s="16">
        <v>234230</v>
      </c>
      <c r="H23" s="4">
        <v>45873</v>
      </c>
      <c r="I23" s="21">
        <f>+G23</f>
        <v>234230</v>
      </c>
      <c r="J23" s="21"/>
      <c r="K23" s="2" t="s">
        <v>128</v>
      </c>
    </row>
    <row r="24" spans="1:11" ht="14.25" customHeight="1" x14ac:dyDescent="0.25">
      <c r="A24" s="4">
        <v>45848</v>
      </c>
      <c r="B24" s="2" t="s">
        <v>17</v>
      </c>
      <c r="C24" s="3">
        <v>101618787</v>
      </c>
      <c r="D24" s="2" t="s">
        <v>63</v>
      </c>
      <c r="E24" s="4" t="s">
        <v>104</v>
      </c>
      <c r="F24" s="4">
        <v>45843</v>
      </c>
      <c r="G24" s="16">
        <v>90839.84</v>
      </c>
      <c r="H24" s="4">
        <v>45874</v>
      </c>
      <c r="I24" s="21">
        <f>+G24</f>
        <v>90839.84</v>
      </c>
      <c r="J24" s="21"/>
      <c r="K24" s="2" t="s">
        <v>128</v>
      </c>
    </row>
    <row r="25" spans="1:11" ht="15" customHeight="1" x14ac:dyDescent="0.25">
      <c r="A25" s="4">
        <v>45848</v>
      </c>
      <c r="B25" s="2" t="s">
        <v>17</v>
      </c>
      <c r="C25" s="3">
        <v>101618787</v>
      </c>
      <c r="D25" s="2" t="s">
        <v>43</v>
      </c>
      <c r="E25" s="4" t="s">
        <v>103</v>
      </c>
      <c r="F25" s="4">
        <v>45843</v>
      </c>
      <c r="G25" s="16">
        <v>1309250.27</v>
      </c>
      <c r="H25" s="4">
        <v>45874</v>
      </c>
      <c r="I25" s="21">
        <f>+G25</f>
        <v>1309250.27</v>
      </c>
      <c r="J25" s="21"/>
      <c r="K25" s="2" t="s">
        <v>128</v>
      </c>
    </row>
    <row r="26" spans="1:11" ht="15" customHeight="1" x14ac:dyDescent="0.25">
      <c r="A26" s="4" t="s">
        <v>149</v>
      </c>
      <c r="B26" s="2" t="s">
        <v>2</v>
      </c>
      <c r="C26" s="3">
        <v>101874503</v>
      </c>
      <c r="D26" s="2" t="s">
        <v>151</v>
      </c>
      <c r="E26" s="4" t="s">
        <v>150</v>
      </c>
      <c r="F26" s="4">
        <v>45843</v>
      </c>
      <c r="G26" s="16">
        <v>44868.78</v>
      </c>
      <c r="H26" s="4">
        <v>45874</v>
      </c>
      <c r="I26" s="21"/>
      <c r="J26" s="21">
        <v>44868.78</v>
      </c>
      <c r="K26" s="2" t="s">
        <v>14</v>
      </c>
    </row>
    <row r="27" spans="1:11" ht="14.25" customHeight="1" x14ac:dyDescent="0.25">
      <c r="A27" s="4" t="s">
        <v>100</v>
      </c>
      <c r="B27" s="2" t="s">
        <v>16</v>
      </c>
      <c r="C27" s="3">
        <v>401007479</v>
      </c>
      <c r="D27" s="2" t="s">
        <v>64</v>
      </c>
      <c r="E27" s="4" t="s">
        <v>99</v>
      </c>
      <c r="F27" s="4">
        <v>45845</v>
      </c>
      <c r="G27" s="16">
        <v>1500</v>
      </c>
      <c r="H27" s="4">
        <v>45879</v>
      </c>
      <c r="I27" s="20">
        <f>+G27</f>
        <v>1500</v>
      </c>
      <c r="J27" s="20"/>
      <c r="K27" s="2" t="s">
        <v>128</v>
      </c>
    </row>
    <row r="28" spans="1:11" ht="14.25" customHeight="1" x14ac:dyDescent="0.25">
      <c r="A28" s="4">
        <v>45848</v>
      </c>
      <c r="B28" s="2" t="s">
        <v>16</v>
      </c>
      <c r="C28" s="3">
        <v>401007479</v>
      </c>
      <c r="D28" s="2" t="s">
        <v>64</v>
      </c>
      <c r="E28" s="4" t="s">
        <v>101</v>
      </c>
      <c r="F28" s="4">
        <v>45845</v>
      </c>
      <c r="G28" s="16">
        <v>10056</v>
      </c>
      <c r="H28" s="4">
        <v>45879</v>
      </c>
      <c r="I28" s="20"/>
      <c r="J28" s="20">
        <v>10056</v>
      </c>
      <c r="K28" s="2" t="s">
        <v>14</v>
      </c>
    </row>
    <row r="29" spans="1:11" ht="14.25" customHeight="1" x14ac:dyDescent="0.25">
      <c r="A29" s="4">
        <v>45845</v>
      </c>
      <c r="B29" s="13" t="s">
        <v>72</v>
      </c>
      <c r="C29" s="19">
        <v>131926942</v>
      </c>
      <c r="D29" s="13" t="s">
        <v>102</v>
      </c>
      <c r="E29" s="4" t="s">
        <v>77</v>
      </c>
      <c r="F29" s="4">
        <v>45845</v>
      </c>
      <c r="G29" s="16">
        <v>1159638.76</v>
      </c>
      <c r="H29" s="4">
        <v>45876</v>
      </c>
      <c r="I29" s="20">
        <f>+G29</f>
        <v>1159638.76</v>
      </c>
      <c r="J29" s="20"/>
      <c r="K29" s="2" t="s">
        <v>128</v>
      </c>
    </row>
    <row r="30" spans="1:11" ht="14.25" customHeight="1" x14ac:dyDescent="0.25">
      <c r="A30" s="4">
        <v>45848</v>
      </c>
      <c r="B30" s="2" t="s">
        <v>3</v>
      </c>
      <c r="C30" s="3">
        <v>101726997</v>
      </c>
      <c r="D30" s="2" t="s">
        <v>4</v>
      </c>
      <c r="E30" s="4" t="s">
        <v>167</v>
      </c>
      <c r="F30" s="4">
        <v>45847</v>
      </c>
      <c r="G30" s="16">
        <v>24696</v>
      </c>
      <c r="H30" s="4">
        <v>45878</v>
      </c>
      <c r="I30" s="20"/>
      <c r="J30" s="20">
        <f t="shared" ref="J30:J35" si="1">+G30</f>
        <v>24696</v>
      </c>
      <c r="K30" s="2" t="s">
        <v>14</v>
      </c>
    </row>
    <row r="31" spans="1:11" ht="14.25" customHeight="1" x14ac:dyDescent="0.25">
      <c r="A31" s="4">
        <v>45877</v>
      </c>
      <c r="B31" s="2" t="s">
        <v>46</v>
      </c>
      <c r="C31" s="3">
        <v>101621256</v>
      </c>
      <c r="D31" s="2" t="s">
        <v>170</v>
      </c>
      <c r="E31" s="4" t="s">
        <v>169</v>
      </c>
      <c r="F31" s="4">
        <v>45847</v>
      </c>
      <c r="G31" s="16">
        <v>739.66</v>
      </c>
      <c r="H31" s="4">
        <v>45878</v>
      </c>
      <c r="I31" s="20"/>
      <c r="J31" s="20">
        <f t="shared" si="1"/>
        <v>739.66</v>
      </c>
      <c r="K31" s="2" t="s">
        <v>14</v>
      </c>
    </row>
    <row r="32" spans="1:11" ht="14.25" customHeight="1" x14ac:dyDescent="0.25">
      <c r="A32" s="4">
        <v>45877</v>
      </c>
      <c r="B32" s="2" t="s">
        <v>46</v>
      </c>
      <c r="C32" s="3">
        <v>101621256</v>
      </c>
      <c r="D32" s="2" t="s">
        <v>171</v>
      </c>
      <c r="E32" s="4" t="s">
        <v>172</v>
      </c>
      <c r="F32" s="4">
        <v>45847</v>
      </c>
      <c r="G32" s="16">
        <v>3513.58</v>
      </c>
      <c r="H32" s="4">
        <v>45878</v>
      </c>
      <c r="I32" s="20"/>
      <c r="J32" s="20">
        <f t="shared" si="1"/>
        <v>3513.58</v>
      </c>
      <c r="K32" s="2" t="s">
        <v>14</v>
      </c>
    </row>
    <row r="33" spans="1:11" ht="14.25" customHeight="1" x14ac:dyDescent="0.25">
      <c r="A33" s="4">
        <v>45877</v>
      </c>
      <c r="B33" s="2" t="s">
        <v>46</v>
      </c>
      <c r="C33" s="3">
        <v>101621256</v>
      </c>
      <c r="D33" s="2" t="s">
        <v>58</v>
      </c>
      <c r="E33" s="4" t="s">
        <v>173</v>
      </c>
      <c r="F33" s="4">
        <v>45847</v>
      </c>
      <c r="G33" s="16">
        <v>127.18</v>
      </c>
      <c r="H33" s="4">
        <v>45878</v>
      </c>
      <c r="I33" s="20"/>
      <c r="J33" s="20">
        <f t="shared" si="1"/>
        <v>127.18</v>
      </c>
      <c r="K33" s="2" t="s">
        <v>14</v>
      </c>
    </row>
    <row r="34" spans="1:11" ht="14.25" customHeight="1" x14ac:dyDescent="0.25">
      <c r="A34" s="4">
        <v>45877</v>
      </c>
      <c r="B34" s="2" t="s">
        <v>46</v>
      </c>
      <c r="C34" s="3">
        <v>101621256</v>
      </c>
      <c r="D34" s="2" t="s">
        <v>33</v>
      </c>
      <c r="E34" s="4" t="s">
        <v>174</v>
      </c>
      <c r="F34" s="4">
        <v>45847</v>
      </c>
      <c r="G34" s="16">
        <v>21725.94</v>
      </c>
      <c r="H34" s="4">
        <v>45878</v>
      </c>
      <c r="I34" s="20"/>
      <c r="J34" s="20">
        <f t="shared" si="1"/>
        <v>21725.94</v>
      </c>
      <c r="K34" s="2" t="s">
        <v>14</v>
      </c>
    </row>
    <row r="35" spans="1:11" ht="14.25" customHeight="1" x14ac:dyDescent="0.25">
      <c r="A35" s="4">
        <v>45877</v>
      </c>
      <c r="B35" s="2" t="s">
        <v>46</v>
      </c>
      <c r="C35" s="3">
        <v>101621256</v>
      </c>
      <c r="D35" s="2" t="s">
        <v>58</v>
      </c>
      <c r="E35" s="4" t="s">
        <v>175</v>
      </c>
      <c r="F35" s="4">
        <v>45847</v>
      </c>
      <c r="G35" s="16">
        <v>11907.92</v>
      </c>
      <c r="H35" s="4">
        <v>45878</v>
      </c>
      <c r="I35" s="20"/>
      <c r="J35" s="20">
        <f t="shared" si="1"/>
        <v>11907.92</v>
      </c>
      <c r="K35" s="2" t="s">
        <v>14</v>
      </c>
    </row>
    <row r="36" spans="1:11" ht="14.25" customHeight="1" x14ac:dyDescent="0.25">
      <c r="A36" s="4">
        <v>45847</v>
      </c>
      <c r="B36" s="2" t="s">
        <v>25</v>
      </c>
      <c r="C36" s="3">
        <v>132392371</v>
      </c>
      <c r="D36" s="2" t="s">
        <v>98</v>
      </c>
      <c r="E36" s="4" t="s">
        <v>49</v>
      </c>
      <c r="F36" s="4">
        <v>45848</v>
      </c>
      <c r="G36" s="16">
        <v>1441333.4</v>
      </c>
      <c r="H36" s="4">
        <v>45879</v>
      </c>
      <c r="I36" s="20">
        <f>+G36</f>
        <v>1441333.4</v>
      </c>
      <c r="J36" s="20"/>
      <c r="K36" s="2" t="s">
        <v>128</v>
      </c>
    </row>
    <row r="37" spans="1:11" ht="14.25" customHeight="1" x14ac:dyDescent="0.25">
      <c r="A37" s="4">
        <v>45852</v>
      </c>
      <c r="B37" s="2" t="s">
        <v>114</v>
      </c>
      <c r="C37" s="3">
        <v>132403908</v>
      </c>
      <c r="D37" s="2" t="s">
        <v>115</v>
      </c>
      <c r="E37" s="4" t="s">
        <v>116</v>
      </c>
      <c r="F37" s="4">
        <v>45848</v>
      </c>
      <c r="G37" s="16">
        <v>100000.01</v>
      </c>
      <c r="H37" s="4">
        <v>45879</v>
      </c>
      <c r="I37" s="20"/>
      <c r="J37" s="20">
        <f>+G37</f>
        <v>100000.01</v>
      </c>
      <c r="K37" s="2" t="s">
        <v>14</v>
      </c>
    </row>
    <row r="38" spans="1:11" ht="14.25" customHeight="1" x14ac:dyDescent="0.25">
      <c r="A38" s="4">
        <v>45843</v>
      </c>
      <c r="B38" s="2" t="s">
        <v>2</v>
      </c>
      <c r="C38" s="3">
        <v>101874503</v>
      </c>
      <c r="D38" s="2" t="s">
        <v>153</v>
      </c>
      <c r="E38" s="4" t="s">
        <v>155</v>
      </c>
      <c r="F38" s="4">
        <v>45940</v>
      </c>
      <c r="G38" s="16">
        <v>2243.44</v>
      </c>
      <c r="H38" s="4">
        <v>45879</v>
      </c>
      <c r="I38" s="20">
        <f>+G38</f>
        <v>2243.44</v>
      </c>
      <c r="J38" s="20"/>
      <c r="K38" s="2" t="s">
        <v>128</v>
      </c>
    </row>
    <row r="39" spans="1:11" ht="14.25" customHeight="1" x14ac:dyDescent="0.25">
      <c r="A39" s="4">
        <v>45849</v>
      </c>
      <c r="B39" s="13" t="s">
        <v>143</v>
      </c>
      <c r="C39" s="19">
        <v>130526168</v>
      </c>
      <c r="D39" s="13" t="s">
        <v>38</v>
      </c>
      <c r="E39" s="4" t="s">
        <v>97</v>
      </c>
      <c r="F39" s="4">
        <v>45849</v>
      </c>
      <c r="G39" s="16">
        <v>1858048.89</v>
      </c>
      <c r="H39" s="4">
        <v>45880</v>
      </c>
      <c r="I39" s="20">
        <f>+G39</f>
        <v>1858048.89</v>
      </c>
      <c r="J39" s="20"/>
      <c r="K39" s="2" t="s">
        <v>128</v>
      </c>
    </row>
    <row r="40" spans="1:11" ht="14.25" customHeight="1" x14ac:dyDescent="0.25">
      <c r="A40" s="4">
        <v>45856</v>
      </c>
      <c r="B40" s="2" t="s">
        <v>17</v>
      </c>
      <c r="C40" s="3">
        <v>101618787</v>
      </c>
      <c r="D40" s="2" t="s">
        <v>37</v>
      </c>
      <c r="E40" s="4" t="s">
        <v>130</v>
      </c>
      <c r="F40" s="4">
        <v>45851</v>
      </c>
      <c r="G40" s="16">
        <v>266374.37</v>
      </c>
      <c r="H40" s="4">
        <v>45880</v>
      </c>
      <c r="I40" s="16">
        <v>266374.37</v>
      </c>
      <c r="J40" s="20"/>
      <c r="K40" s="2" t="s">
        <v>128</v>
      </c>
    </row>
    <row r="41" spans="1:11" ht="14.25" customHeight="1" x14ac:dyDescent="0.25">
      <c r="A41" s="4">
        <v>45855</v>
      </c>
      <c r="B41" s="13" t="s">
        <v>144</v>
      </c>
      <c r="C41" s="19">
        <v>131140505</v>
      </c>
      <c r="D41" s="13" t="s">
        <v>19</v>
      </c>
      <c r="E41" s="4" t="s">
        <v>113</v>
      </c>
      <c r="F41" s="4">
        <v>45854</v>
      </c>
      <c r="G41" s="16">
        <v>2711881.69</v>
      </c>
      <c r="H41" s="4">
        <v>45885</v>
      </c>
      <c r="I41" s="20">
        <f t="shared" ref="I41:I51" si="2">+G41</f>
        <v>2711881.69</v>
      </c>
      <c r="J41" s="20"/>
      <c r="K41" s="2" t="s">
        <v>128</v>
      </c>
    </row>
    <row r="42" spans="1:11" ht="14.25" customHeight="1" x14ac:dyDescent="0.25">
      <c r="A42" s="4">
        <v>45854</v>
      </c>
      <c r="B42" s="2" t="s">
        <v>3</v>
      </c>
      <c r="C42" s="3">
        <v>101726997</v>
      </c>
      <c r="D42" s="2" t="s">
        <v>4</v>
      </c>
      <c r="E42" s="4" t="s">
        <v>127</v>
      </c>
      <c r="F42" s="4">
        <v>45854</v>
      </c>
      <c r="G42" s="16">
        <v>24696</v>
      </c>
      <c r="H42" s="4">
        <v>45885</v>
      </c>
      <c r="I42" s="20">
        <f t="shared" si="2"/>
        <v>24696</v>
      </c>
      <c r="J42" s="20"/>
      <c r="K42" s="2" t="s">
        <v>128</v>
      </c>
    </row>
    <row r="43" spans="1:11" ht="14.25" customHeight="1" x14ac:dyDescent="0.25">
      <c r="A43" s="4">
        <v>45867</v>
      </c>
      <c r="B43" s="2" t="s">
        <v>21</v>
      </c>
      <c r="C43" s="3">
        <v>101820218</v>
      </c>
      <c r="D43" s="2" t="s">
        <v>75</v>
      </c>
      <c r="E43" s="4" t="s">
        <v>131</v>
      </c>
      <c r="F43" s="4">
        <v>45855</v>
      </c>
      <c r="G43" s="16">
        <v>898319.83</v>
      </c>
      <c r="H43" s="4">
        <v>45886</v>
      </c>
      <c r="I43" s="20">
        <f t="shared" si="2"/>
        <v>898319.83</v>
      </c>
      <c r="J43" s="20"/>
      <c r="K43" s="2" t="s">
        <v>128</v>
      </c>
    </row>
    <row r="44" spans="1:11" ht="14.25" customHeight="1" x14ac:dyDescent="0.25">
      <c r="A44" s="4">
        <v>45867</v>
      </c>
      <c r="B44" s="2" t="s">
        <v>21</v>
      </c>
      <c r="C44" s="3">
        <v>101820218</v>
      </c>
      <c r="D44" s="2" t="s">
        <v>40</v>
      </c>
      <c r="E44" s="4" t="s">
        <v>132</v>
      </c>
      <c r="F44" s="4">
        <v>45855</v>
      </c>
      <c r="G44" s="16">
        <v>49436.56</v>
      </c>
      <c r="H44" s="4">
        <v>45886</v>
      </c>
      <c r="I44" s="20">
        <f t="shared" si="2"/>
        <v>49436.56</v>
      </c>
      <c r="J44" s="20"/>
      <c r="K44" s="2" t="s">
        <v>128</v>
      </c>
    </row>
    <row r="45" spans="1:11" ht="14.25" customHeight="1" x14ac:dyDescent="0.25">
      <c r="A45" s="4">
        <v>45867</v>
      </c>
      <c r="B45" s="2" t="s">
        <v>21</v>
      </c>
      <c r="C45" s="3">
        <v>101820217</v>
      </c>
      <c r="D45" s="2" t="s">
        <v>83</v>
      </c>
      <c r="E45" s="4" t="s">
        <v>133</v>
      </c>
      <c r="F45" s="4">
        <v>45855</v>
      </c>
      <c r="G45" s="16">
        <v>42841.57</v>
      </c>
      <c r="H45" s="4">
        <v>45886</v>
      </c>
      <c r="I45" s="20">
        <f t="shared" si="2"/>
        <v>42841.57</v>
      </c>
      <c r="J45" s="20"/>
      <c r="K45" s="2" t="s">
        <v>128</v>
      </c>
    </row>
    <row r="46" spans="1:11" ht="14.25" customHeight="1" x14ac:dyDescent="0.25">
      <c r="A46" s="4">
        <v>45867</v>
      </c>
      <c r="B46" s="2" t="s">
        <v>21</v>
      </c>
      <c r="C46" s="3">
        <v>101820218</v>
      </c>
      <c r="D46" s="2" t="s">
        <v>35</v>
      </c>
      <c r="E46" s="4" t="s">
        <v>134</v>
      </c>
      <c r="F46" s="4">
        <v>45855</v>
      </c>
      <c r="G46" s="16">
        <v>30569.8</v>
      </c>
      <c r="H46" s="4">
        <v>45886</v>
      </c>
      <c r="I46" s="20">
        <f t="shared" si="2"/>
        <v>30569.8</v>
      </c>
      <c r="J46" s="20"/>
      <c r="K46" s="2" t="s">
        <v>128</v>
      </c>
    </row>
    <row r="47" spans="1:11" ht="14.25" customHeight="1" x14ac:dyDescent="0.25">
      <c r="A47" s="4">
        <v>45867</v>
      </c>
      <c r="B47" s="2" t="s">
        <v>21</v>
      </c>
      <c r="C47" s="3">
        <v>101820218</v>
      </c>
      <c r="D47" s="2" t="s">
        <v>54</v>
      </c>
      <c r="E47" s="4" t="s">
        <v>135</v>
      </c>
      <c r="F47" s="4">
        <v>45855</v>
      </c>
      <c r="G47" s="16">
        <v>16795.650000000001</v>
      </c>
      <c r="H47" s="4">
        <v>45886</v>
      </c>
      <c r="I47" s="20">
        <f t="shared" si="2"/>
        <v>16795.650000000001</v>
      </c>
      <c r="J47" s="20"/>
      <c r="K47" s="2" t="s">
        <v>128</v>
      </c>
    </row>
    <row r="48" spans="1:11" ht="14.25" customHeight="1" x14ac:dyDescent="0.25">
      <c r="A48" s="4">
        <v>45867</v>
      </c>
      <c r="B48" s="2" t="s">
        <v>21</v>
      </c>
      <c r="C48" s="3">
        <v>101820218</v>
      </c>
      <c r="D48" s="2" t="s">
        <v>41</v>
      </c>
      <c r="E48" s="4" t="s">
        <v>136</v>
      </c>
      <c r="F48" s="4">
        <v>45855</v>
      </c>
      <c r="G48" s="16">
        <v>17336.98</v>
      </c>
      <c r="H48" s="4">
        <v>45886</v>
      </c>
      <c r="I48" s="20">
        <f t="shared" si="2"/>
        <v>17336.98</v>
      </c>
      <c r="J48" s="20"/>
      <c r="K48" s="2" t="s">
        <v>128</v>
      </c>
    </row>
    <row r="49" spans="1:11" ht="14.25" customHeight="1" x14ac:dyDescent="0.25">
      <c r="A49" s="4">
        <v>45867</v>
      </c>
      <c r="B49" s="2" t="s">
        <v>21</v>
      </c>
      <c r="C49" s="3">
        <v>101820218</v>
      </c>
      <c r="D49" s="2" t="s">
        <v>53</v>
      </c>
      <c r="E49" s="4" t="s">
        <v>137</v>
      </c>
      <c r="F49" s="4">
        <v>45855</v>
      </c>
      <c r="G49" s="16">
        <v>19193.740000000002</v>
      </c>
      <c r="H49" s="4">
        <v>45886</v>
      </c>
      <c r="I49" s="20">
        <f t="shared" si="2"/>
        <v>19193.740000000002</v>
      </c>
      <c r="J49" s="20"/>
      <c r="K49" s="2" t="s">
        <v>128</v>
      </c>
    </row>
    <row r="50" spans="1:11" ht="14.25" customHeight="1" x14ac:dyDescent="0.25">
      <c r="A50" s="4">
        <v>45867</v>
      </c>
      <c r="B50" s="2" t="s">
        <v>21</v>
      </c>
      <c r="C50" s="3">
        <v>101820218</v>
      </c>
      <c r="D50" s="2" t="s">
        <v>36</v>
      </c>
      <c r="E50" s="4" t="s">
        <v>138</v>
      </c>
      <c r="F50" s="4">
        <v>45855</v>
      </c>
      <c r="G50" s="16">
        <v>30474.87</v>
      </c>
      <c r="H50" s="4">
        <v>45886</v>
      </c>
      <c r="I50" s="20">
        <f t="shared" si="2"/>
        <v>30474.87</v>
      </c>
      <c r="J50" s="20"/>
      <c r="K50" s="2" t="s">
        <v>128</v>
      </c>
    </row>
    <row r="51" spans="1:11" ht="14.25" customHeight="1" x14ac:dyDescent="0.25">
      <c r="A51" s="4">
        <v>45867</v>
      </c>
      <c r="B51" s="2" t="s">
        <v>21</v>
      </c>
      <c r="C51" s="3">
        <v>101820218</v>
      </c>
      <c r="D51" s="2" t="s">
        <v>41</v>
      </c>
      <c r="E51" s="4" t="s">
        <v>139</v>
      </c>
      <c r="F51" s="4">
        <v>45855</v>
      </c>
      <c r="G51" s="16">
        <v>52032.3</v>
      </c>
      <c r="H51" s="4">
        <v>45886</v>
      </c>
      <c r="I51" s="20">
        <f t="shared" si="2"/>
        <v>52032.3</v>
      </c>
      <c r="J51" s="20"/>
      <c r="K51" s="2" t="s">
        <v>128</v>
      </c>
    </row>
    <row r="52" spans="1:11" ht="14.25" customHeight="1" x14ac:dyDescent="0.25">
      <c r="A52" s="4">
        <v>45863</v>
      </c>
      <c r="B52" s="2" t="s">
        <v>147</v>
      </c>
      <c r="C52" s="3">
        <v>22900100714</v>
      </c>
      <c r="D52" s="2" t="s">
        <v>148</v>
      </c>
      <c r="E52" s="4" t="s">
        <v>20</v>
      </c>
      <c r="F52" s="4">
        <v>45861</v>
      </c>
      <c r="G52" s="16">
        <v>92000</v>
      </c>
      <c r="H52" s="4">
        <v>45886</v>
      </c>
      <c r="I52" s="20"/>
      <c r="J52" s="20">
        <f>+G52</f>
        <v>92000</v>
      </c>
      <c r="K52" s="2" t="s">
        <v>14</v>
      </c>
    </row>
    <row r="53" spans="1:11" ht="14.25" customHeight="1" x14ac:dyDescent="0.25">
      <c r="A53" s="4">
        <v>45860</v>
      </c>
      <c r="B53" s="2" t="s">
        <v>154</v>
      </c>
      <c r="C53" s="3">
        <v>133129264</v>
      </c>
      <c r="D53" s="2" t="s">
        <v>50</v>
      </c>
      <c r="E53" s="4" t="s">
        <v>45</v>
      </c>
      <c r="F53" s="4">
        <v>45860</v>
      </c>
      <c r="G53" s="16">
        <v>478410</v>
      </c>
      <c r="H53" s="4">
        <v>45891</v>
      </c>
      <c r="I53" s="20"/>
      <c r="J53" s="20">
        <f>+G53</f>
        <v>478410</v>
      </c>
      <c r="K53" s="2" t="s">
        <v>14</v>
      </c>
    </row>
    <row r="54" spans="1:11" ht="14.25" customHeight="1" x14ac:dyDescent="0.25">
      <c r="A54" s="4">
        <v>45865</v>
      </c>
      <c r="B54" s="13" t="s">
        <v>5</v>
      </c>
      <c r="C54" s="19">
        <v>101001577</v>
      </c>
      <c r="D54" s="13" t="s">
        <v>52</v>
      </c>
      <c r="E54" s="13" t="s">
        <v>159</v>
      </c>
      <c r="F54" s="4">
        <v>45865</v>
      </c>
      <c r="G54" s="16">
        <v>4132.51</v>
      </c>
      <c r="H54" s="4">
        <v>45896</v>
      </c>
      <c r="I54" s="20">
        <f t="shared" ref="I54:I60" si="3">+G54</f>
        <v>4132.51</v>
      </c>
      <c r="J54" s="20"/>
      <c r="K54" s="2" t="s">
        <v>128</v>
      </c>
    </row>
    <row r="55" spans="1:11" ht="14.25" customHeight="1" x14ac:dyDescent="0.25">
      <c r="A55" s="4">
        <v>45865</v>
      </c>
      <c r="B55" s="13" t="s">
        <v>5</v>
      </c>
      <c r="C55" s="19">
        <v>101001577</v>
      </c>
      <c r="D55" s="13" t="s">
        <v>52</v>
      </c>
      <c r="E55" s="13" t="s">
        <v>160</v>
      </c>
      <c r="F55" s="4">
        <v>45865</v>
      </c>
      <c r="G55" s="16">
        <v>61093.5</v>
      </c>
      <c r="H55" s="4">
        <v>45896</v>
      </c>
      <c r="I55" s="20">
        <f t="shared" si="3"/>
        <v>61093.5</v>
      </c>
      <c r="J55" s="20"/>
      <c r="K55" s="2" t="s">
        <v>128</v>
      </c>
    </row>
    <row r="56" spans="1:11" ht="14.25" customHeight="1" x14ac:dyDescent="0.25">
      <c r="A56" s="4">
        <v>45865</v>
      </c>
      <c r="B56" s="13" t="s">
        <v>5</v>
      </c>
      <c r="C56" s="19">
        <v>101001577</v>
      </c>
      <c r="D56" s="13" t="s">
        <v>52</v>
      </c>
      <c r="E56" s="13" t="s">
        <v>161</v>
      </c>
      <c r="F56" s="4">
        <v>45865</v>
      </c>
      <c r="G56" s="16">
        <v>6202.01</v>
      </c>
      <c r="H56" s="4">
        <v>45896</v>
      </c>
      <c r="I56" s="20">
        <f t="shared" si="3"/>
        <v>6202.01</v>
      </c>
      <c r="J56" s="20"/>
      <c r="K56" s="2" t="s">
        <v>128</v>
      </c>
    </row>
    <row r="57" spans="1:11" ht="14.25" customHeight="1" x14ac:dyDescent="0.25">
      <c r="A57" s="4">
        <v>45865</v>
      </c>
      <c r="B57" s="13" t="s">
        <v>5</v>
      </c>
      <c r="C57" s="19">
        <v>101001577</v>
      </c>
      <c r="D57" s="13" t="s">
        <v>52</v>
      </c>
      <c r="E57" s="13" t="s">
        <v>162</v>
      </c>
      <c r="F57" s="4">
        <v>45865</v>
      </c>
      <c r="G57" s="16">
        <v>13162.68</v>
      </c>
      <c r="H57" s="4">
        <v>45896</v>
      </c>
      <c r="I57" s="20">
        <f t="shared" si="3"/>
        <v>13162.68</v>
      </c>
      <c r="J57" s="20"/>
      <c r="K57" s="2" t="s">
        <v>128</v>
      </c>
    </row>
    <row r="58" spans="1:11" ht="14.25" customHeight="1" x14ac:dyDescent="0.25">
      <c r="A58" s="4">
        <v>45865</v>
      </c>
      <c r="B58" s="13" t="s">
        <v>5</v>
      </c>
      <c r="C58" s="19">
        <v>101001577</v>
      </c>
      <c r="D58" s="13" t="s">
        <v>52</v>
      </c>
      <c r="E58" s="13" t="s">
        <v>163</v>
      </c>
      <c r="F58" s="4">
        <v>45865</v>
      </c>
      <c r="G58" s="16">
        <v>28756.82</v>
      </c>
      <c r="H58" s="4">
        <v>45896</v>
      </c>
      <c r="I58" s="20">
        <f t="shared" si="3"/>
        <v>28756.82</v>
      </c>
      <c r="J58" s="20"/>
      <c r="K58" s="2" t="s">
        <v>128</v>
      </c>
    </row>
    <row r="59" spans="1:11" ht="14.25" customHeight="1" x14ac:dyDescent="0.25">
      <c r="A59" s="4">
        <v>45865</v>
      </c>
      <c r="B59" s="13" t="s">
        <v>5</v>
      </c>
      <c r="C59" s="19">
        <v>101001577</v>
      </c>
      <c r="D59" s="13" t="s">
        <v>52</v>
      </c>
      <c r="E59" s="13" t="s">
        <v>164</v>
      </c>
      <c r="F59" s="4">
        <v>45865</v>
      </c>
      <c r="G59" s="16">
        <v>5650.66</v>
      </c>
      <c r="H59" s="4" t="s">
        <v>165</v>
      </c>
      <c r="I59" s="20">
        <f t="shared" si="3"/>
        <v>5650.66</v>
      </c>
      <c r="J59" s="20"/>
      <c r="K59" s="2" t="s">
        <v>128</v>
      </c>
    </row>
    <row r="60" spans="1:11" ht="14.25" customHeight="1" x14ac:dyDescent="0.25">
      <c r="A60" s="4">
        <v>45865</v>
      </c>
      <c r="B60" s="13" t="s">
        <v>5</v>
      </c>
      <c r="C60" s="19">
        <v>101001577</v>
      </c>
      <c r="D60" s="13" t="s">
        <v>52</v>
      </c>
      <c r="E60" s="13" t="s">
        <v>166</v>
      </c>
      <c r="F60" s="4">
        <v>45865</v>
      </c>
      <c r="G60" s="16">
        <v>448859.71</v>
      </c>
      <c r="H60" s="4">
        <v>45896</v>
      </c>
      <c r="I60" s="20">
        <f t="shared" si="3"/>
        <v>448859.71</v>
      </c>
      <c r="J60" s="20"/>
      <c r="K60" s="2" t="s">
        <v>128</v>
      </c>
    </row>
    <row r="61" spans="1:11" ht="14.25" customHeight="1" x14ac:dyDescent="0.25">
      <c r="A61" s="4">
        <v>45874</v>
      </c>
      <c r="B61" s="22" t="s">
        <v>71</v>
      </c>
      <c r="C61" s="23">
        <v>130689164</v>
      </c>
      <c r="D61" s="22" t="s">
        <v>70</v>
      </c>
      <c r="E61" s="13" t="s">
        <v>168</v>
      </c>
      <c r="F61" s="4">
        <v>45866</v>
      </c>
      <c r="G61" s="16">
        <v>1900000</v>
      </c>
      <c r="H61" s="4">
        <v>45896</v>
      </c>
      <c r="I61" s="20"/>
      <c r="J61" s="20">
        <f>+G61</f>
        <v>1900000</v>
      </c>
      <c r="K61" s="2" t="s">
        <v>14</v>
      </c>
    </row>
    <row r="62" spans="1:11" ht="14.25" customHeight="1" x14ac:dyDescent="0.25">
      <c r="A62" s="4">
        <v>45866</v>
      </c>
      <c r="B62" s="2" t="s">
        <v>140</v>
      </c>
      <c r="C62" s="3">
        <v>131033865</v>
      </c>
      <c r="D62" s="2" t="s">
        <v>141</v>
      </c>
      <c r="E62" s="4" t="s">
        <v>142</v>
      </c>
      <c r="F62" s="4">
        <v>45866</v>
      </c>
      <c r="G62" s="16">
        <v>255500</v>
      </c>
      <c r="H62" s="4">
        <v>45897</v>
      </c>
      <c r="I62" s="20">
        <f>+G62</f>
        <v>255500</v>
      </c>
      <c r="J62" s="20"/>
      <c r="K62" s="2" t="s">
        <v>128</v>
      </c>
    </row>
    <row r="63" spans="1:11" ht="14.25" customHeight="1" x14ac:dyDescent="0.25">
      <c r="A63" s="4">
        <v>45867</v>
      </c>
      <c r="B63" s="2" t="s">
        <v>140</v>
      </c>
      <c r="C63" s="3">
        <v>131033866</v>
      </c>
      <c r="D63" s="2" t="s">
        <v>141</v>
      </c>
      <c r="E63" s="4" t="s">
        <v>146</v>
      </c>
      <c r="F63" s="4">
        <v>45866</v>
      </c>
      <c r="G63" s="16">
        <v>687010</v>
      </c>
      <c r="H63" s="4">
        <v>45897</v>
      </c>
      <c r="I63" s="20"/>
      <c r="J63" s="20">
        <f>+G63</f>
        <v>687010</v>
      </c>
      <c r="K63" s="2" t="s">
        <v>14</v>
      </c>
    </row>
    <row r="64" spans="1:11" ht="14.25" customHeight="1" x14ac:dyDescent="0.25">
      <c r="A64" s="4">
        <v>45867</v>
      </c>
      <c r="B64" s="2" t="s">
        <v>51</v>
      </c>
      <c r="C64" s="3" t="s">
        <v>66</v>
      </c>
      <c r="D64" s="2" t="s">
        <v>67</v>
      </c>
      <c r="E64" s="4" t="s">
        <v>76</v>
      </c>
      <c r="F64" s="4">
        <v>45867</v>
      </c>
      <c r="G64" s="16">
        <v>50847.46</v>
      </c>
      <c r="H64" s="4">
        <v>45898</v>
      </c>
      <c r="I64" s="14"/>
      <c r="J64" s="20">
        <f>+G64</f>
        <v>50847.46</v>
      </c>
      <c r="K64" s="2" t="s">
        <v>14</v>
      </c>
    </row>
    <row r="65" spans="1:12" ht="14.25" customHeight="1" x14ac:dyDescent="0.25">
      <c r="A65" s="4">
        <v>45869</v>
      </c>
      <c r="B65" s="2" t="s">
        <v>3</v>
      </c>
      <c r="C65" s="3">
        <v>101726997</v>
      </c>
      <c r="D65" s="2" t="s">
        <v>4</v>
      </c>
      <c r="E65" s="4" t="s">
        <v>156</v>
      </c>
      <c r="F65" s="4">
        <v>45867</v>
      </c>
      <c r="G65" s="16">
        <v>33476</v>
      </c>
      <c r="H65" s="4">
        <v>45898</v>
      </c>
      <c r="I65" s="14"/>
      <c r="J65" s="20">
        <f>+G65</f>
        <v>33476</v>
      </c>
      <c r="K65" s="2" t="s">
        <v>14</v>
      </c>
    </row>
    <row r="66" spans="1:12" ht="15" customHeight="1" x14ac:dyDescent="0.25">
      <c r="A66" s="4">
        <v>45842</v>
      </c>
      <c r="B66" s="2" t="s">
        <v>42</v>
      </c>
      <c r="C66" s="3">
        <v>101821248</v>
      </c>
      <c r="D66" s="2" t="s">
        <v>81</v>
      </c>
      <c r="E66" s="3" t="s">
        <v>84</v>
      </c>
      <c r="F66" s="4">
        <v>45869</v>
      </c>
      <c r="G66" s="16">
        <v>23174.84</v>
      </c>
      <c r="H66" s="4">
        <v>45868</v>
      </c>
      <c r="I66" s="14"/>
      <c r="J66" s="16">
        <v>23174.84</v>
      </c>
      <c r="K66" s="2" t="s">
        <v>14</v>
      </c>
    </row>
    <row r="67" spans="1:12" ht="15" customHeight="1" x14ac:dyDescent="0.25">
      <c r="A67" s="4">
        <v>45842</v>
      </c>
      <c r="B67" s="2" t="s">
        <v>42</v>
      </c>
      <c r="C67" s="3">
        <v>101821248</v>
      </c>
      <c r="D67" s="2" t="s">
        <v>80</v>
      </c>
      <c r="E67" s="3" t="s">
        <v>85</v>
      </c>
      <c r="F67" s="4">
        <v>45869</v>
      </c>
      <c r="G67" s="16">
        <v>17655.11</v>
      </c>
      <c r="H67" s="4">
        <v>45868</v>
      </c>
      <c r="I67" s="14"/>
      <c r="J67" s="16">
        <v>17655.11</v>
      </c>
      <c r="K67" s="2" t="s">
        <v>14</v>
      </c>
    </row>
    <row r="68" spans="1:12" ht="15" customHeight="1" x14ac:dyDescent="0.25">
      <c r="A68" s="4">
        <v>45842</v>
      </c>
      <c r="B68" s="2" t="s">
        <v>42</v>
      </c>
      <c r="C68" s="3">
        <v>101821248</v>
      </c>
      <c r="D68" s="2" t="s">
        <v>79</v>
      </c>
      <c r="E68" s="3" t="s">
        <v>86</v>
      </c>
      <c r="F68" s="4">
        <v>45869</v>
      </c>
      <c r="G68" s="16">
        <v>5876.42</v>
      </c>
      <c r="H68" s="4">
        <v>45868</v>
      </c>
      <c r="I68" s="14"/>
      <c r="J68" s="16">
        <v>5876.42</v>
      </c>
      <c r="K68" s="2" t="s">
        <v>14</v>
      </c>
    </row>
    <row r="69" spans="1:12" ht="15" customHeight="1" x14ac:dyDescent="0.25">
      <c r="A69" s="4">
        <v>45842</v>
      </c>
      <c r="B69" s="2" t="s">
        <v>42</v>
      </c>
      <c r="C69" s="3">
        <v>101821248</v>
      </c>
      <c r="D69" s="2" t="s">
        <v>28</v>
      </c>
      <c r="E69" s="3" t="s">
        <v>87</v>
      </c>
      <c r="F69" s="4">
        <v>45869</v>
      </c>
      <c r="G69" s="16">
        <v>6287.48</v>
      </c>
      <c r="H69" s="4">
        <v>45868</v>
      </c>
      <c r="I69" s="14"/>
      <c r="J69" s="16">
        <v>6287.48</v>
      </c>
      <c r="K69" s="2" t="s">
        <v>14</v>
      </c>
    </row>
    <row r="70" spans="1:12" ht="15" customHeight="1" x14ac:dyDescent="0.25">
      <c r="A70" s="4">
        <v>45842</v>
      </c>
      <c r="B70" s="2" t="s">
        <v>42</v>
      </c>
      <c r="C70" s="3">
        <v>101821248</v>
      </c>
      <c r="D70" s="2" t="s">
        <v>32</v>
      </c>
      <c r="E70" s="3" t="s">
        <v>88</v>
      </c>
      <c r="F70" s="4">
        <v>45869</v>
      </c>
      <c r="G70" s="16">
        <v>34147.15</v>
      </c>
      <c r="H70" s="4">
        <v>45868</v>
      </c>
      <c r="I70" s="14"/>
      <c r="J70" s="16">
        <v>34147.15</v>
      </c>
      <c r="K70" s="2" t="s">
        <v>14</v>
      </c>
    </row>
    <row r="71" spans="1:12" ht="15" customHeight="1" x14ac:dyDescent="0.25">
      <c r="A71" s="4">
        <v>45842</v>
      </c>
      <c r="B71" s="2" t="s">
        <v>42</v>
      </c>
      <c r="C71" s="3">
        <v>101821248</v>
      </c>
      <c r="D71" s="2" t="s">
        <v>74</v>
      </c>
      <c r="E71" s="3" t="s">
        <v>89</v>
      </c>
      <c r="F71" s="4">
        <v>45869</v>
      </c>
      <c r="G71" s="16">
        <v>10147.74</v>
      </c>
      <c r="H71" s="4">
        <v>45868</v>
      </c>
      <c r="I71" s="14"/>
      <c r="J71" s="16">
        <v>10147.74</v>
      </c>
      <c r="K71" s="2" t="s">
        <v>14</v>
      </c>
    </row>
    <row r="72" spans="1:12" ht="15" customHeight="1" x14ac:dyDescent="0.25">
      <c r="A72" s="4">
        <v>45842</v>
      </c>
      <c r="B72" s="2" t="s">
        <v>42</v>
      </c>
      <c r="C72" s="3">
        <v>101821248</v>
      </c>
      <c r="D72" s="2" t="s">
        <v>26</v>
      </c>
      <c r="E72" s="3" t="s">
        <v>90</v>
      </c>
      <c r="F72" s="4">
        <v>45869</v>
      </c>
      <c r="G72" s="16">
        <v>21993</v>
      </c>
      <c r="H72" s="4">
        <v>45868</v>
      </c>
      <c r="I72" s="14"/>
      <c r="J72" s="16">
        <v>21993</v>
      </c>
      <c r="K72" s="2" t="s">
        <v>14</v>
      </c>
    </row>
    <row r="73" spans="1:12" ht="15" customHeight="1" x14ac:dyDescent="0.25">
      <c r="A73" s="4">
        <v>45842</v>
      </c>
      <c r="B73" s="2" t="s">
        <v>42</v>
      </c>
      <c r="C73" s="3">
        <v>101821248</v>
      </c>
      <c r="D73" s="2" t="s">
        <v>30</v>
      </c>
      <c r="E73" s="3" t="s">
        <v>91</v>
      </c>
      <c r="F73" s="4">
        <v>45869</v>
      </c>
      <c r="G73" s="16">
        <v>1232.32</v>
      </c>
      <c r="H73" s="4">
        <v>45868</v>
      </c>
      <c r="I73" s="14"/>
      <c r="J73" s="16">
        <v>1232.32</v>
      </c>
      <c r="K73" s="2" t="s">
        <v>14</v>
      </c>
    </row>
    <row r="74" spans="1:12" ht="15" customHeight="1" x14ac:dyDescent="0.25">
      <c r="A74" s="4">
        <v>45842</v>
      </c>
      <c r="B74" s="2" t="s">
        <v>42</v>
      </c>
      <c r="C74" s="3">
        <v>101821248</v>
      </c>
      <c r="D74" s="2" t="s">
        <v>29</v>
      </c>
      <c r="E74" s="3" t="s">
        <v>92</v>
      </c>
      <c r="F74" s="4">
        <v>45869</v>
      </c>
      <c r="G74" s="14">
        <v>2738.29</v>
      </c>
      <c r="H74" s="4">
        <v>45868</v>
      </c>
      <c r="I74" s="14"/>
      <c r="J74" s="14">
        <v>2738.29</v>
      </c>
      <c r="K74" s="2" t="s">
        <v>14</v>
      </c>
    </row>
    <row r="75" spans="1:12" ht="15.75" customHeight="1" x14ac:dyDescent="0.25">
      <c r="A75" s="4">
        <v>45842</v>
      </c>
      <c r="B75" s="2" t="s">
        <v>42</v>
      </c>
      <c r="C75" s="3">
        <v>101821248</v>
      </c>
      <c r="D75" s="2" t="s">
        <v>27</v>
      </c>
      <c r="E75" s="3" t="s">
        <v>93</v>
      </c>
      <c r="F75" s="4">
        <v>45869</v>
      </c>
      <c r="G75" s="14">
        <v>21066.33</v>
      </c>
      <c r="H75" s="4">
        <v>45868</v>
      </c>
      <c r="I75" s="14"/>
      <c r="J75" s="14">
        <v>21066.33</v>
      </c>
      <c r="K75" s="2" t="s">
        <v>14</v>
      </c>
    </row>
    <row r="76" spans="1:12" ht="15.75" customHeight="1" x14ac:dyDescent="0.25">
      <c r="A76" s="4">
        <v>45842</v>
      </c>
      <c r="B76" s="2" t="s">
        <v>42</v>
      </c>
      <c r="C76" s="3">
        <v>101821248</v>
      </c>
      <c r="D76" s="2" t="s">
        <v>27</v>
      </c>
      <c r="E76" s="3" t="s">
        <v>94</v>
      </c>
      <c r="F76" s="4">
        <v>45869</v>
      </c>
      <c r="G76" s="14">
        <v>128.96</v>
      </c>
      <c r="H76" s="4">
        <v>45868</v>
      </c>
      <c r="I76" s="14"/>
      <c r="J76" s="14">
        <v>128.96</v>
      </c>
      <c r="K76" s="2" t="s">
        <v>14</v>
      </c>
    </row>
    <row r="77" spans="1:12" ht="18.75" customHeight="1" x14ac:dyDescent="0.25">
      <c r="A77" s="4">
        <v>45842</v>
      </c>
      <c r="B77" s="2" t="s">
        <v>42</v>
      </c>
      <c r="C77" s="3">
        <v>101821248</v>
      </c>
      <c r="D77" s="2" t="s">
        <v>31</v>
      </c>
      <c r="E77" s="3" t="s">
        <v>95</v>
      </c>
      <c r="F77" s="4">
        <v>45869</v>
      </c>
      <c r="G77" s="14">
        <v>1094.4000000000001</v>
      </c>
      <c r="H77" s="4">
        <v>45868</v>
      </c>
      <c r="I77" s="14"/>
      <c r="J77" s="14">
        <v>1094.4000000000001</v>
      </c>
      <c r="K77" s="2" t="s">
        <v>14</v>
      </c>
    </row>
    <row r="78" spans="1:12" ht="10.5" customHeight="1" x14ac:dyDescent="0.25">
      <c r="A78" s="24"/>
      <c r="B78" s="6"/>
      <c r="C78" s="25"/>
      <c r="D78" s="6"/>
      <c r="E78" s="25"/>
      <c r="F78" s="26"/>
      <c r="G78" s="27"/>
      <c r="H78" s="24"/>
      <c r="I78" s="14"/>
      <c r="J78" s="14"/>
      <c r="K78" s="2"/>
    </row>
    <row r="79" spans="1:12" ht="13.5" customHeight="1" thickBot="1" x14ac:dyDescent="0.3">
      <c r="A79" s="24"/>
      <c r="B79" s="6"/>
      <c r="C79" s="25"/>
      <c r="D79" s="6"/>
      <c r="E79" s="25"/>
      <c r="F79" s="26"/>
      <c r="G79" s="15">
        <f>SUM(G6:G78)</f>
        <v>20333378.899999999</v>
      </c>
      <c r="H79" s="28"/>
      <c r="I79" s="29">
        <f>SUM(I6:I77)</f>
        <v>13481150.700000001</v>
      </c>
      <c r="J79" s="29">
        <f>SUM(J6:J77)</f>
        <v>6852228.2000000011</v>
      </c>
      <c r="K79" s="2"/>
      <c r="L79" s="7"/>
    </row>
    <row r="80" spans="1:12" ht="15.75" thickTop="1" x14ac:dyDescent="0.25">
      <c r="A80" s="6"/>
      <c r="B80" s="6"/>
      <c r="C80" s="6"/>
      <c r="D80" s="6"/>
      <c r="E80" s="6"/>
      <c r="F80" s="6"/>
      <c r="G80" s="30"/>
      <c r="H80" s="6"/>
      <c r="I80" s="27"/>
      <c r="J80" s="27"/>
      <c r="K80" s="6"/>
    </row>
    <row r="81" spans="1:12" x14ac:dyDescent="0.25">
      <c r="A81" s="6"/>
      <c r="B81" s="6"/>
      <c r="C81" s="6"/>
      <c r="D81" s="6"/>
      <c r="E81" s="6"/>
      <c r="F81" s="6"/>
      <c r="G81" s="30"/>
      <c r="H81" s="6"/>
      <c r="I81" s="27"/>
      <c r="J81" s="27"/>
      <c r="K81" s="6"/>
      <c r="L81" s="18"/>
    </row>
    <row r="82" spans="1:12" x14ac:dyDescent="0.25">
      <c r="A82" s="6"/>
      <c r="B82" s="6"/>
      <c r="C82" s="6"/>
      <c r="D82" s="6"/>
      <c r="E82" s="6"/>
      <c r="F82" s="6"/>
      <c r="G82" s="30"/>
      <c r="H82" s="6"/>
      <c r="I82" s="27"/>
      <c r="J82" s="27"/>
      <c r="K82" s="6"/>
    </row>
    <row r="83" spans="1:12" x14ac:dyDescent="0.25">
      <c r="A83" s="6"/>
      <c r="B83" s="31" t="s">
        <v>69</v>
      </c>
      <c r="C83" s="32"/>
      <c r="D83" s="6"/>
      <c r="E83" s="6"/>
      <c r="F83" s="6"/>
      <c r="G83" s="30"/>
      <c r="H83" s="6"/>
      <c r="I83" s="37" t="s">
        <v>68</v>
      </c>
      <c r="J83" s="37"/>
      <c r="K83" s="37"/>
    </row>
    <row r="84" spans="1:12" x14ac:dyDescent="0.25">
      <c r="A84" s="6"/>
      <c r="B84" s="25" t="s">
        <v>23</v>
      </c>
      <c r="C84" s="31"/>
      <c r="D84" s="6"/>
      <c r="E84" s="6"/>
      <c r="F84" s="6"/>
      <c r="G84" s="17"/>
      <c r="H84" s="6"/>
      <c r="I84" s="38" t="s">
        <v>22</v>
      </c>
      <c r="J84" s="38"/>
      <c r="K84" s="38"/>
    </row>
    <row r="85" spans="1:12" x14ac:dyDescent="0.25">
      <c r="G85" s="11"/>
      <c r="I85" s="39"/>
      <c r="J85" s="39"/>
      <c r="K85" s="39"/>
    </row>
    <row r="86" spans="1:12" x14ac:dyDescent="0.25">
      <c r="G86" s="11"/>
      <c r="I86" s="7"/>
      <c r="J86" s="7"/>
    </row>
    <row r="87" spans="1:12" s="6" customFormat="1" ht="15.75" x14ac:dyDescent="0.25">
      <c r="B87" s="1"/>
      <c r="C87" s="1"/>
      <c r="D87" s="1"/>
      <c r="E87" s="1"/>
      <c r="F87" s="1"/>
      <c r="G87" s="1"/>
      <c r="H87" s="9"/>
      <c r="I87" s="10"/>
      <c r="J87" s="9"/>
      <c r="K87" s="8"/>
    </row>
    <row r="88" spans="1:12" s="6" customFormat="1" ht="15.75" x14ac:dyDescent="0.25">
      <c r="B88" s="1"/>
      <c r="C88" s="1"/>
      <c r="D88" s="1"/>
      <c r="E88" s="1"/>
      <c r="F88" s="1"/>
      <c r="G88" s="1"/>
      <c r="H88" s="9"/>
      <c r="I88" s="10"/>
      <c r="J88" s="9"/>
      <c r="K88" s="8"/>
    </row>
  </sheetData>
  <mergeCells count="6">
    <mergeCell ref="I83:K83"/>
    <mergeCell ref="I84:K84"/>
    <mergeCell ref="I85:K85"/>
    <mergeCell ref="D2:K2"/>
    <mergeCell ref="A3:K3"/>
    <mergeCell ref="A4:K4"/>
  </mergeCells>
  <pageMargins left="0.16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2025-08-14T14:15:30Z</cp:lastPrinted>
  <dcterms:created xsi:type="dcterms:W3CDTF">2024-01-18T18:25:07Z</dcterms:created>
  <dcterms:modified xsi:type="dcterms:W3CDTF">2025-08-19T14:15:46Z</dcterms:modified>
</cp:coreProperties>
</file>