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l.medrano\Desktop\EJECUCIONES\EJECUCION 2025\"/>
    </mc:Choice>
  </mc:AlternateContent>
  <xr:revisionPtr revIDLastSave="0" documentId="13_ncr:1_{6A326C7D-8CFB-4FCA-9DDD-2FA084C0E3B2}" xr6:coauthVersionLast="47" xr6:coauthVersionMax="47" xr10:uidLastSave="{00000000-0000-0000-0000-000000000000}"/>
  <bookViews>
    <workbookView xWindow="-120" yWindow="-120" windowWidth="20730" windowHeight="11160" tabRatio="523" xr2:uid="{00000000-000D-0000-FFFF-FFFF00000000}"/>
  </bookViews>
  <sheets>
    <sheet name="P2 Presupuesto Aprobado-Ejec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2" l="1"/>
  <c r="P21" i="2"/>
  <c r="P19" i="2"/>
  <c r="P17" i="2"/>
  <c r="P16" i="2"/>
  <c r="P15" i="2"/>
  <c r="P11" i="2"/>
  <c r="P10" i="2"/>
  <c r="J83" i="2"/>
  <c r="D83" i="2" l="1"/>
  <c r="C83" i="2" l="1"/>
  <c r="O83" i="2" l="1"/>
  <c r="N83" i="2" l="1"/>
  <c r="M83" i="2" l="1"/>
  <c r="L83" i="2" l="1"/>
  <c r="K83" i="2" l="1"/>
  <c r="I83" i="2" l="1"/>
  <c r="H83" i="2" l="1"/>
  <c r="G83" i="2" l="1"/>
  <c r="F83" i="2" l="1"/>
  <c r="E83" i="2" l="1"/>
  <c r="B83" i="2" l="1"/>
  <c r="P83" i="2" l="1"/>
  <c r="A4" i="2" l="1"/>
  <c r="A6" i="2" l="1"/>
</calcChain>
</file>

<file path=xl/sharedStrings.xml><?xml version="1.0" encoding="utf-8"?>
<sst xmlns="http://schemas.openxmlformats.org/spreadsheetml/2006/main" count="197" uniqueCount="101">
  <si>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</si>
  <si>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</si>
  <si>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</si>
  <si>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</si>
  <si>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</si>
  <si>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</si>
  <si>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</si>
  <si>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</si>
  <si>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</si>
  <si>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</si>
  <si>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</si>
  <si>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</si>
  <si>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</si>
  <si>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</si>
  <si>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</si>
  <si>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</si>
  <si>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</si>
  <si>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</si>
  <si>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</si>
  <si>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</si>
  <si>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</si>
  <si>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</si>
  <si>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</si>
  <si>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</si>
  <si>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</si>
  <si>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</si>
  <si>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</si>
  <si>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</si>
  <si>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</si>
  <si>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</si>
  <si>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</si>
  <si>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</si>
  <si>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</si>
  <si>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</si>
  <si>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</si>
  <si>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</si>
  <si>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</si>
  <si>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</si>
  <si>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</si>
  <si>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</si>
  <si>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</si>
  <si>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</si>
  <si>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</si>
  <si>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</si>
  <si>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</si>
  <si>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</si>
  <si>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</si>
  <si>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</si>
  <si>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</si>
  <si>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</si>
  <si>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</si>
  <si>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</si>
  <si>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</si>
  <si>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</si>
  <si>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</si>
  <si>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</si>
  <si>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</si>
  <si>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</si>
  <si>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</si>
  <si>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</si>
  <si>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</si>
  <si>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</si>
  <si>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</si>
  <si>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</si>
  <si>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</si>
  <si>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</si>
  <si>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</si>
  <si>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</si>
  <si>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</si>
  <si>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</si>
  <si>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</si>
  <si>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</si>
  <si>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</si>
  <si>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</si>
  <si>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</si>
  <si>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</si>
  <si>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</si>
  <si>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</si>
  <si>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</si>
  <si>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</si>
  <si>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</si>
  <si>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</si>
  <si>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</si>
  <si>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</si>
  <si>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</si>
  <si>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</si>
  <si>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</si>
  <si>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</si>
  <si>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</si>
  <si>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</si>
  <si>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</si>
  <si>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</si>
  <si>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POLICIA NACIONAL</t>
  </si>
  <si>
    <t xml:space="preserve">        MINISTERIO DE INTERIOR Y POLICIA</t>
  </si>
  <si>
    <t>-</t>
  </si>
  <si>
    <t xml:space="preserve"> </t>
  </si>
  <si>
    <t>LIC. LEOVIGILDO MEDRANO CASTILLO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RAMON D. FLORIAN REYES,</t>
  </si>
  <si>
    <t xml:space="preserve">                              SGTO. MR. P.N.                                                                                                                                                                                                                                                                                                                                                       DIR ADMTVO Y FINANCIERO, DIGESETT.</t>
  </si>
  <si>
    <t xml:space="preserve">                                              ENC. DEPARTAMENTO DE PRESUPUESTO, DIGESETT.</t>
  </si>
  <si>
    <t>Ejecucion de Gastos y Aplicaciones Financieras Correspondiente al Año 2025</t>
  </si>
  <si>
    <t>Fuente: [SIGEF] Fecha de imputación: hasta el [01] de [02] del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</si>
</sst>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 Bold"/>
      <family val="2"/>
    </font>
    <font>
      <b/>
      <sz val="10"/>
      <name val="Arial Bold"/>
      <family val="2"/>
    </font>
    <font>
      <sz val="10"/>
      <name val="Arial Bold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4" fontId="0" fillId="0" borderId="0" xfId="0" applyNumberFormat="1"/>
    <xf numFmtId="4" fontId="8" fillId="3" borderId="0" xfId="1" applyNumberFormat="1" applyFont="1" applyFill="1" applyBorder="1" applyAlignment="1">
      <alignment wrapText="1"/>
    </xf>
    <xf numFmtId="4" fontId="8" fillId="3" borderId="0" xfId="0" applyNumberFormat="1" applyFont="1" applyFill="1" applyAlignment="1">
      <alignment wrapText="1"/>
    </xf>
    <xf numFmtId="4" fontId="8" fillId="5" borderId="0" xfId="0" applyNumberFormat="1" applyFont="1" applyFill="1" applyAlignment="1">
      <alignment wrapText="1"/>
    </xf>
    <xf numFmtId="4" fontId="9" fillId="3" borderId="0" xfId="1" applyNumberFormat="1" applyFont="1" applyFill="1" applyBorder="1" applyAlignment="1">
      <alignment wrapText="1"/>
    </xf>
    <xf numFmtId="4" fontId="9" fillId="3" borderId="0" xfId="0" applyNumberFormat="1" applyFont="1" applyFill="1" applyAlignment="1">
      <alignment wrapText="1"/>
    </xf>
    <xf numFmtId="164" fontId="0" fillId="0" borderId="0" xfId="1" applyFont="1"/>
    <xf numFmtId="164" fontId="3" fillId="0" borderId="0" xfId="1" applyFont="1"/>
    <xf numFmtId="164" fontId="3" fillId="0" borderId="0" xfId="0" applyNumberFormat="1" applyFont="1"/>
    <xf numFmtId="4" fontId="3" fillId="0" borderId="0" xfId="0" applyNumberFormat="1" applyFont="1"/>
    <xf numFmtId="164" fontId="0" fillId="0" borderId="0" xfId="0" applyNumberFormat="1"/>
    <xf numFmtId="4" fontId="9" fillId="3" borderId="0" xfId="0" applyNumberFormat="1" applyFont="1" applyFill="1" applyAlignment="1">
      <alignment horizontal="right" wrapText="1"/>
    </xf>
    <xf numFmtId="4" fontId="0" fillId="0" borderId="0" xfId="0" applyNumberFormat="1" applyAlignment="1">
      <alignment horizontal="right"/>
    </xf>
    <xf numFmtId="4" fontId="8" fillId="3" borderId="0" xfId="0" applyNumberFormat="1" applyFont="1" applyFill="1" applyAlignment="1">
      <alignment horizontal="right" wrapText="1"/>
    </xf>
    <xf numFmtId="0" fontId="9" fillId="6" borderId="2" xfId="0" applyFont="1" applyFill="1" applyBorder="1" applyAlignment="1">
      <alignment vertical="center"/>
    </xf>
    <xf numFmtId="164" fontId="9" fillId="6" borderId="2" xfId="1" applyFont="1" applyFill="1" applyBorder="1"/>
    <xf numFmtId="164" fontId="1" fillId="0" borderId="0" xfId="1" applyFont="1"/>
    <xf numFmtId="43" fontId="0" fillId="0" borderId="0" xfId="0" applyNumberFormat="1"/>
    <xf numFmtId="164" fontId="8" fillId="3" borderId="0" xfId="1" applyFont="1" applyFill="1" applyBorder="1" applyAlignment="1">
      <alignment wrapText="1"/>
    </xf>
    <xf numFmtId="164" fontId="3" fillId="5" borderId="2" xfId="1" applyFont="1" applyFill="1" applyBorder="1"/>
    <xf numFmtId="164" fontId="3" fillId="5" borderId="2" xfId="1" applyFont="1" applyFill="1" applyBorder="1" applyAlignment="1">
      <alignment horizontal="right"/>
    </xf>
    <xf numFmtId="4" fontId="11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164" fontId="9" fillId="6" borderId="2" xfId="1" applyFont="1" applyFill="1" applyBorder="1" applyAlignment="1">
      <alignment horizontal="right"/>
    </xf>
    <xf numFmtId="4" fontId="8" fillId="5" borderId="0" xfId="0" applyNumberFormat="1" applyFont="1" applyFill="1" applyAlignment="1">
      <alignment horizontal="right" wrapText="1"/>
    </xf>
    <xf numFmtId="4" fontId="3" fillId="5" borderId="2" xfId="1" applyNumberFormat="1" applyFont="1" applyFill="1" applyBorder="1"/>
    <xf numFmtId="4" fontId="8" fillId="0" borderId="0" xfId="0" applyNumberFormat="1" applyFont="1"/>
    <xf numFmtId="4" fontId="8" fillId="0" borderId="0" xfId="0" applyNumberFormat="1" applyFont="1" applyAlignment="1">
      <alignment wrapText="1"/>
    </xf>
    <xf numFmtId="2" fontId="8" fillId="0" borderId="0" xfId="0" applyNumberFormat="1" applyFont="1"/>
    <xf numFmtId="164" fontId="8" fillId="0" borderId="0" xfId="1" applyFont="1" applyFill="1"/>
    <xf numFmtId="4" fontId="9" fillId="0" borderId="0" xfId="0" applyNumberFormat="1" applyFont="1"/>
    <xf numFmtId="4" fontId="9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right"/>
    </xf>
    <xf numFmtId="0" fontId="7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0</xdr:row>
      <xdr:rowOff>19050</xdr:rowOff>
    </xdr:from>
    <xdr:to>
      <xdr:col>0</xdr:col>
      <xdr:colOff>2495550</xdr:colOff>
      <xdr:row>4</xdr:row>
      <xdr:rowOff>38099</xdr:rowOff>
    </xdr:to>
    <xdr:pic>
      <xdr:nvPicPr>
        <xdr:cNvPr id="18" name="Imagen 17" descr="Resultado de imagen para logo policia nacional r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9050"/>
          <a:ext cx="876300" cy="9334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952499</xdr:colOff>
      <xdr:row>0</xdr:row>
      <xdr:rowOff>28575</xdr:rowOff>
    </xdr:from>
    <xdr:to>
      <xdr:col>15</xdr:col>
      <xdr:colOff>981074</xdr:colOff>
      <xdr:row>4</xdr:row>
      <xdr:rowOff>57150</xdr:rowOff>
    </xdr:to>
    <xdr:pic>
      <xdr:nvPicPr>
        <xdr:cNvPr id="20" name="Imagen 19" descr="C:\Users\joan\Desktop\f3ad4a234535b69ec9bf916a25462992_L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83299" y="28575"/>
          <a:ext cx="103822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.medrano/Desktop/EJECUCION%202021/libre%20aseso%20a%20la%20informacion%20ejecucion%20presupuestaria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2">
          <cell r="A2" t="str">
            <v>DIRECCION GENERAL DE SEGURIDAD DE TRÁNSITO Y TRASPORTE TERRESTRE (DIGESETT)</v>
          </cell>
        </row>
        <row r="4">
          <cell r="A4" t="str">
            <v>EN RD$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96"/>
  <sheetViews>
    <sheetView showGridLines="0" tabSelected="1" topLeftCell="G67" zoomScaleNormal="100" workbookViewId="0">
      <selection activeCell="K72" sqref="K72"/>
    </sheetView>
  </sheetViews>
  <sheetFormatPr baseColWidth="10" defaultColWidth="11.42578125" defaultRowHeight="18" customHeight="1"/>
  <cols>
    <col min="1" max="1" width="58.85546875" customWidth="1"/>
    <col min="2" max="2" width="16.85546875" customWidth="1"/>
    <col min="3" max="3" width="18.85546875" customWidth="1"/>
    <col min="4" max="4" width="13.7109375" bestFit="1" customWidth="1"/>
    <col min="5" max="6" width="15.140625" bestFit="1" customWidth="1"/>
    <col min="7" max="7" width="14.140625" bestFit="1" customWidth="1"/>
    <col min="8" max="10" width="15.140625" bestFit="1" customWidth="1"/>
    <col min="11" max="11" width="14.140625" bestFit="1" customWidth="1"/>
    <col min="12" max="15" width="15.140625" bestFit="1" customWidth="1"/>
    <col min="16" max="17" width="16.85546875" bestFit="1" customWidth="1"/>
    <col min="18" max="18" width="15.140625" bestFit="1" customWidth="1"/>
  </cols>
  <sheetData>
    <row r="2" spans="1:17" ht="18" customHeight="1">
      <c r="A2" s="49" t="s">
        <v>93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7" ht="18" customHeight="1">
      <c r="A3" s="50" t="s">
        <v>92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7" ht="18" customHeight="1">
      <c r="A4" s="52" t="str">
        <f>[1]Hoja1!A2</f>
        <v>DIRECCION GENERAL DE SEGURIDAD DE TRÁNSITO Y TRASPORTE TERRESTRE (DIGESETT)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7" ht="18" customHeight="1">
      <c r="A5" s="57" t="s">
        <v>99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7" ht="18" customHeight="1">
      <c r="A6" s="59" t="str">
        <f>[1]Hoja1!A4</f>
        <v>EN RD$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7" ht="18" customHeight="1">
      <c r="A7" s="54" t="s">
        <v>66</v>
      </c>
      <c r="B7" s="55" t="s">
        <v>91</v>
      </c>
      <c r="C7" s="55" t="s">
        <v>90</v>
      </c>
      <c r="D7" s="46" t="s">
        <v>89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8"/>
    </row>
    <row r="8" spans="1:17" ht="18" customHeight="1">
      <c r="A8" s="54"/>
      <c r="B8" s="56"/>
      <c r="C8" s="56"/>
      <c r="D8" s="5" t="s">
        <v>77</v>
      </c>
      <c r="E8" s="5" t="s">
        <v>78</v>
      </c>
      <c r="F8" s="5" t="s">
        <v>79</v>
      </c>
      <c r="G8" s="5" t="s">
        <v>80</v>
      </c>
      <c r="H8" s="6" t="s">
        <v>81</v>
      </c>
      <c r="I8" s="5" t="s">
        <v>82</v>
      </c>
      <c r="J8" s="6" t="s">
        <v>83</v>
      </c>
      <c r="K8" s="5" t="s">
        <v>84</v>
      </c>
      <c r="L8" s="5" t="s">
        <v>85</v>
      </c>
      <c r="M8" s="5" t="s">
        <v>86</v>
      </c>
      <c r="N8" s="5" t="s">
        <v>87</v>
      </c>
      <c r="O8" s="6" t="s">
        <v>88</v>
      </c>
      <c r="P8" s="5" t="s">
        <v>76</v>
      </c>
    </row>
    <row r="9" spans="1:17" ht="18" customHeight="1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7" ht="18" customHeight="1">
      <c r="A10" s="3" t="s">
        <v>1</v>
      </c>
      <c r="B10" s="29">
        <v>989174340</v>
      </c>
      <c r="C10" s="29">
        <v>989174340</v>
      </c>
      <c r="D10" s="12">
        <v>74911662.560000002</v>
      </c>
      <c r="E10" s="12"/>
      <c r="F10" s="12"/>
      <c r="G10" s="12"/>
      <c r="H10" s="12"/>
      <c r="I10" s="12"/>
      <c r="J10" s="12"/>
      <c r="K10" s="12"/>
      <c r="L10" s="40"/>
      <c r="M10" s="12"/>
      <c r="N10" s="12"/>
      <c r="O10" s="12"/>
      <c r="P10" s="17">
        <f>SUM(D10:O10)</f>
        <v>74911662.560000002</v>
      </c>
    </row>
    <row r="11" spans="1:17" ht="18" customHeight="1">
      <c r="A11" s="4" t="s">
        <v>2</v>
      </c>
      <c r="B11" s="30">
        <v>930437647</v>
      </c>
      <c r="C11" s="30">
        <v>930437647</v>
      </c>
      <c r="D11" s="9">
        <v>69734483.180000007</v>
      </c>
      <c r="E11" s="9"/>
      <c r="F11" s="8"/>
      <c r="G11" s="36"/>
      <c r="H11" s="9"/>
      <c r="I11" s="9"/>
      <c r="J11" s="9"/>
      <c r="K11" s="9"/>
      <c r="L11" s="8"/>
      <c r="M11" s="9"/>
      <c r="N11" s="9"/>
      <c r="O11" s="9"/>
      <c r="P11" s="8">
        <f>SUM(D11:O11)</f>
        <v>69734483.180000007</v>
      </c>
    </row>
    <row r="12" spans="1:17" ht="18" customHeight="1">
      <c r="A12" s="4" t="s">
        <v>3</v>
      </c>
      <c r="B12" s="30">
        <v>3000000</v>
      </c>
      <c r="C12" s="30">
        <v>3000000</v>
      </c>
      <c r="D12" s="21"/>
      <c r="E12" s="10"/>
      <c r="F12" s="10"/>
      <c r="G12" s="10"/>
      <c r="H12" s="21"/>
      <c r="I12" s="10"/>
      <c r="J12" s="10"/>
      <c r="K12" s="10"/>
      <c r="L12" s="36"/>
      <c r="M12" s="10"/>
      <c r="N12" s="10"/>
      <c r="O12" s="10"/>
      <c r="P12" s="10"/>
    </row>
    <row r="13" spans="1:17" ht="18" customHeight="1">
      <c r="A13" s="4" t="s">
        <v>4</v>
      </c>
      <c r="B13" s="31" t="s">
        <v>94</v>
      </c>
      <c r="C13" s="31" t="s">
        <v>94</v>
      </c>
      <c r="D13" s="21"/>
      <c r="E13" s="10"/>
      <c r="F13" s="10"/>
      <c r="G13" s="10"/>
      <c r="H13" s="19"/>
      <c r="I13" s="10"/>
      <c r="J13" s="10"/>
      <c r="K13" s="10"/>
      <c r="L13" s="36"/>
      <c r="Q13" s="7"/>
    </row>
    <row r="14" spans="1:17" ht="18" customHeight="1">
      <c r="A14" s="4" t="s">
        <v>5</v>
      </c>
      <c r="B14" s="31" t="s">
        <v>94</v>
      </c>
      <c r="C14" s="31" t="s">
        <v>94</v>
      </c>
      <c r="D14" s="21"/>
      <c r="E14" s="10"/>
      <c r="F14" s="10"/>
      <c r="G14" s="10"/>
      <c r="H14" s="20"/>
      <c r="I14" s="10"/>
      <c r="J14" s="10"/>
      <c r="K14" s="10"/>
      <c r="L14" s="37"/>
    </row>
    <row r="15" spans="1:17" ht="18" customHeight="1">
      <c r="A15" s="4" t="s">
        <v>6</v>
      </c>
      <c r="B15" s="30">
        <v>55736693</v>
      </c>
      <c r="C15" s="30">
        <v>55736693</v>
      </c>
      <c r="D15" s="10">
        <v>5177179.38</v>
      </c>
      <c r="E15" s="10"/>
      <c r="F15" s="8"/>
      <c r="G15" s="36"/>
      <c r="H15" s="10"/>
      <c r="I15" s="10"/>
      <c r="J15" s="10"/>
      <c r="K15" s="10"/>
      <c r="L15" s="37"/>
      <c r="M15" s="10"/>
      <c r="N15" s="10"/>
      <c r="O15" s="10"/>
      <c r="P15" s="8">
        <f>SUM(D15:O15)</f>
        <v>5177179.38</v>
      </c>
    </row>
    <row r="16" spans="1:17" ht="18" customHeight="1">
      <c r="A16" s="3" t="s">
        <v>7</v>
      </c>
      <c r="B16" s="29">
        <v>124995944</v>
      </c>
      <c r="C16" s="29">
        <v>124995944</v>
      </c>
      <c r="D16" s="13">
        <v>28335816.879999999</v>
      </c>
      <c r="E16" s="13"/>
      <c r="F16" s="13"/>
      <c r="G16" s="13"/>
      <c r="H16" s="13"/>
      <c r="I16" s="13"/>
      <c r="J16" s="13"/>
      <c r="K16" s="13"/>
      <c r="L16" s="40"/>
      <c r="M16" s="15"/>
      <c r="N16" s="15"/>
      <c r="O16" s="13"/>
      <c r="P16" s="17">
        <f>SUM(D16:O16)</f>
        <v>28335816.879999999</v>
      </c>
    </row>
    <row r="17" spans="1:16" ht="18" customHeight="1">
      <c r="A17" s="4" t="s">
        <v>8</v>
      </c>
      <c r="B17" s="30">
        <v>40118495</v>
      </c>
      <c r="C17" s="30">
        <v>40118495</v>
      </c>
      <c r="D17" s="10">
        <v>3857462.78</v>
      </c>
      <c r="E17" s="10"/>
      <c r="F17" s="8"/>
      <c r="G17" s="36"/>
      <c r="H17" s="10"/>
      <c r="I17" s="10"/>
      <c r="J17" s="10"/>
      <c r="K17" s="10"/>
      <c r="L17" s="36"/>
      <c r="M17" s="10"/>
      <c r="N17" s="10"/>
      <c r="O17" s="10"/>
      <c r="P17" s="8">
        <f>SUM(D17:O17)</f>
        <v>3857462.78</v>
      </c>
    </row>
    <row r="18" spans="1:16" ht="18" customHeight="1">
      <c r="A18" s="4" t="s">
        <v>9</v>
      </c>
      <c r="B18" s="30">
        <v>1159580</v>
      </c>
      <c r="C18" s="30">
        <v>1159580</v>
      </c>
      <c r="D18" s="21"/>
      <c r="E18" s="10"/>
      <c r="F18" s="8"/>
      <c r="G18" s="10"/>
      <c r="H18" s="20"/>
      <c r="I18" s="10"/>
      <c r="J18" s="10"/>
      <c r="K18" s="10"/>
      <c r="L18" s="37"/>
      <c r="M18" s="10"/>
      <c r="O18" s="14"/>
      <c r="P18" s="8"/>
    </row>
    <row r="19" spans="1:16" ht="18" customHeight="1">
      <c r="A19" s="4" t="s">
        <v>10</v>
      </c>
      <c r="B19" s="30">
        <v>8000000</v>
      </c>
      <c r="C19" s="30">
        <v>8000000</v>
      </c>
      <c r="D19" s="21">
        <v>895000</v>
      </c>
      <c r="E19" s="10"/>
      <c r="F19" s="8"/>
      <c r="G19" s="10"/>
      <c r="H19" s="10"/>
      <c r="I19" s="10"/>
      <c r="J19" s="10"/>
      <c r="K19" s="10"/>
      <c r="L19" s="36"/>
      <c r="M19" s="10"/>
      <c r="N19" s="10"/>
      <c r="O19" s="14"/>
      <c r="P19" s="8">
        <f>SUM(D19:O19)</f>
        <v>895000</v>
      </c>
    </row>
    <row r="20" spans="1:16" ht="18" customHeight="1">
      <c r="A20" s="4" t="s">
        <v>11</v>
      </c>
      <c r="B20" s="31" t="s">
        <v>94</v>
      </c>
      <c r="C20" s="31" t="s">
        <v>94</v>
      </c>
      <c r="D20" s="21"/>
      <c r="E20" s="10"/>
      <c r="F20" s="10"/>
      <c r="G20" s="10"/>
      <c r="H20" s="20"/>
      <c r="I20" s="10"/>
      <c r="J20" s="10"/>
      <c r="K20" s="10"/>
      <c r="L20" s="37"/>
      <c r="N20" s="10"/>
      <c r="P20" s="17"/>
    </row>
    <row r="21" spans="1:16" ht="18" customHeight="1">
      <c r="A21" s="4" t="s">
        <v>12</v>
      </c>
      <c r="B21" s="30">
        <v>19509824</v>
      </c>
      <c r="C21" s="30">
        <v>19509824</v>
      </c>
      <c r="D21" s="10">
        <v>1083354.1000000001</v>
      </c>
      <c r="E21" s="10"/>
      <c r="F21" s="8"/>
      <c r="G21" s="36"/>
      <c r="H21" s="10"/>
      <c r="I21" s="10"/>
      <c r="J21" s="10"/>
      <c r="K21" s="10"/>
      <c r="L21" s="37"/>
      <c r="M21" s="10"/>
      <c r="N21" s="10"/>
      <c r="O21" s="10"/>
      <c r="P21" s="8">
        <f>SUM(D21:O21)</f>
        <v>1083354.1000000001</v>
      </c>
    </row>
    <row r="22" spans="1:16" ht="18" customHeight="1">
      <c r="A22" s="4" t="s">
        <v>13</v>
      </c>
      <c r="B22" s="30">
        <v>27008045</v>
      </c>
      <c r="C22" s="30">
        <v>27008045</v>
      </c>
      <c r="D22" s="21">
        <v>22500000</v>
      </c>
      <c r="E22" s="10"/>
      <c r="F22" s="10"/>
      <c r="G22" s="10"/>
      <c r="H22" s="19"/>
      <c r="I22" s="10"/>
      <c r="J22" s="10"/>
      <c r="K22" s="10"/>
      <c r="L22" s="37"/>
      <c r="N22" s="14"/>
      <c r="O22" s="14"/>
      <c r="P22" s="8">
        <f>SUM(D22:O22)</f>
        <v>22500000</v>
      </c>
    </row>
    <row r="23" spans="1:16" ht="18" customHeight="1">
      <c r="A23" s="4" t="s">
        <v>14</v>
      </c>
      <c r="B23" s="30">
        <v>27000000</v>
      </c>
      <c r="C23" s="30">
        <v>27000000</v>
      </c>
      <c r="D23" s="21"/>
      <c r="E23" s="10"/>
      <c r="F23" s="8"/>
      <c r="G23" s="10"/>
      <c r="H23" s="20"/>
      <c r="I23" s="10"/>
      <c r="J23" s="10"/>
      <c r="K23" s="10"/>
      <c r="L23" s="37"/>
      <c r="M23" s="10"/>
      <c r="N23" s="10"/>
      <c r="O23" s="14"/>
      <c r="P23" s="8"/>
    </row>
    <row r="24" spans="1:16" ht="18" customHeight="1">
      <c r="A24" s="4" t="s">
        <v>15</v>
      </c>
      <c r="B24" s="30">
        <v>2200000</v>
      </c>
      <c r="C24" s="30">
        <v>2200000</v>
      </c>
      <c r="D24" s="21"/>
      <c r="E24" s="10"/>
      <c r="F24" s="10"/>
      <c r="G24" s="36"/>
      <c r="H24" s="21"/>
      <c r="I24" s="10"/>
      <c r="J24" s="10"/>
      <c r="K24" s="10"/>
      <c r="L24" s="37"/>
      <c r="M24" s="10"/>
      <c r="N24" s="10"/>
      <c r="O24" s="14"/>
      <c r="P24" s="8"/>
    </row>
    <row r="25" spans="1:16" ht="18" customHeight="1">
      <c r="A25" s="4" t="s">
        <v>16</v>
      </c>
      <c r="B25" s="32" t="s">
        <v>94</v>
      </c>
      <c r="C25" s="32"/>
      <c r="D25" s="21"/>
      <c r="E25" s="10"/>
      <c r="F25" s="10"/>
      <c r="G25" s="10"/>
      <c r="H25" s="20"/>
      <c r="I25" s="10"/>
      <c r="J25" s="10"/>
      <c r="K25" s="10"/>
      <c r="L25" s="37"/>
      <c r="N25" s="10"/>
      <c r="P25" s="8"/>
    </row>
    <row r="26" spans="1:16" ht="18" customHeight="1">
      <c r="A26" s="3" t="s">
        <v>17</v>
      </c>
      <c r="B26" s="29">
        <v>282536022</v>
      </c>
      <c r="C26" s="29">
        <v>282536022</v>
      </c>
      <c r="D26" s="19"/>
      <c r="E26" s="13"/>
      <c r="F26" s="13"/>
      <c r="G26" s="13"/>
      <c r="H26" s="13"/>
      <c r="I26" s="13"/>
      <c r="J26" s="13"/>
      <c r="K26" s="13"/>
      <c r="L26" s="41"/>
      <c r="M26" s="13"/>
      <c r="N26" s="13"/>
      <c r="O26" s="15"/>
      <c r="P26" s="17"/>
    </row>
    <row r="27" spans="1:16" ht="18" customHeight="1">
      <c r="A27" s="4" t="s">
        <v>18</v>
      </c>
      <c r="B27" s="30">
        <v>42000000</v>
      </c>
      <c r="C27" s="30">
        <v>42000000</v>
      </c>
      <c r="D27" s="21"/>
      <c r="E27" s="10"/>
      <c r="F27" s="8"/>
      <c r="G27" s="36"/>
      <c r="H27" s="10"/>
      <c r="I27" s="10"/>
      <c r="J27" s="10"/>
      <c r="K27" s="10"/>
      <c r="L27" s="37"/>
      <c r="M27" s="10"/>
      <c r="N27" s="10"/>
      <c r="O27" s="14"/>
      <c r="P27" s="8"/>
    </row>
    <row r="28" spans="1:16" ht="18" customHeight="1">
      <c r="A28" s="4" t="s">
        <v>19</v>
      </c>
      <c r="B28" s="30">
        <v>38645525</v>
      </c>
      <c r="C28" s="30">
        <v>38645525</v>
      </c>
      <c r="D28" s="21"/>
      <c r="E28" s="10"/>
      <c r="F28" s="10"/>
      <c r="G28" s="10"/>
      <c r="H28" s="20"/>
      <c r="I28" s="10"/>
      <c r="J28" s="10"/>
      <c r="K28" s="10"/>
      <c r="L28" s="37"/>
      <c r="M28" s="10"/>
      <c r="N28" s="10"/>
      <c r="O28" s="14"/>
      <c r="P28" s="8"/>
    </row>
    <row r="29" spans="1:16" ht="18" customHeight="1">
      <c r="A29" s="4" t="s">
        <v>20</v>
      </c>
      <c r="B29" s="30">
        <v>3222800</v>
      </c>
      <c r="C29" s="30">
        <v>3222800</v>
      </c>
      <c r="D29" s="21"/>
      <c r="E29" s="10"/>
      <c r="F29" s="10"/>
      <c r="G29" s="10"/>
      <c r="H29" s="21"/>
      <c r="I29" s="10"/>
      <c r="J29" s="10"/>
      <c r="K29" s="10"/>
      <c r="L29" s="37"/>
      <c r="M29" s="10"/>
      <c r="N29" s="14"/>
      <c r="O29" s="14"/>
      <c r="P29" s="8"/>
    </row>
    <row r="30" spans="1:16" ht="18" customHeight="1">
      <c r="A30" s="4" t="s">
        <v>21</v>
      </c>
      <c r="B30" s="32" t="s">
        <v>94</v>
      </c>
      <c r="C30" s="42" t="s">
        <v>94</v>
      </c>
      <c r="D30" s="21"/>
      <c r="E30" s="10"/>
      <c r="F30" s="10"/>
      <c r="G30" s="10"/>
      <c r="H30" s="20"/>
      <c r="I30" s="10"/>
      <c r="J30" s="10"/>
      <c r="K30" s="10"/>
      <c r="L30" s="37"/>
      <c r="M30" s="10"/>
      <c r="N30" s="14"/>
      <c r="P30" s="8"/>
    </row>
    <row r="31" spans="1:16" ht="18" customHeight="1">
      <c r="A31" s="4" t="s">
        <v>22</v>
      </c>
      <c r="B31" s="30">
        <v>19550000</v>
      </c>
      <c r="C31" s="30">
        <v>19550000</v>
      </c>
      <c r="D31" s="21"/>
      <c r="E31" s="10"/>
      <c r="F31" s="10"/>
      <c r="G31" s="10"/>
      <c r="H31" s="21"/>
      <c r="I31" s="10"/>
      <c r="J31" s="10"/>
      <c r="K31" s="10"/>
      <c r="L31" s="8"/>
      <c r="M31" s="10"/>
      <c r="N31" s="10"/>
      <c r="O31" s="14"/>
      <c r="P31" s="8"/>
    </row>
    <row r="32" spans="1:16" ht="18" customHeight="1">
      <c r="A32" s="4" t="s">
        <v>23</v>
      </c>
      <c r="B32" s="30" t="s">
        <v>94</v>
      </c>
      <c r="C32" s="30"/>
      <c r="D32" s="21"/>
      <c r="E32" s="10"/>
      <c r="F32" s="8"/>
      <c r="G32" s="10"/>
      <c r="H32" s="20"/>
      <c r="I32" s="10"/>
      <c r="J32" s="10"/>
      <c r="K32" s="10"/>
      <c r="L32" s="37"/>
      <c r="M32" s="10"/>
      <c r="N32" s="10"/>
      <c r="O32" s="14"/>
      <c r="P32" s="8"/>
    </row>
    <row r="33" spans="1:16" ht="18" customHeight="1">
      <c r="A33" s="4" t="s">
        <v>24</v>
      </c>
      <c r="B33" s="30">
        <v>105880450</v>
      </c>
      <c r="C33" s="30">
        <v>105880450</v>
      </c>
      <c r="D33" s="21"/>
      <c r="E33" s="10"/>
      <c r="F33" s="8"/>
      <c r="G33" s="36"/>
      <c r="H33" s="10"/>
      <c r="I33" s="10"/>
      <c r="J33" s="10"/>
      <c r="K33" s="10"/>
      <c r="L33" s="37"/>
      <c r="M33" s="10"/>
      <c r="N33" s="10"/>
      <c r="O33" s="10"/>
      <c r="P33" s="8"/>
    </row>
    <row r="34" spans="1:16" ht="18" customHeight="1">
      <c r="A34" s="4" t="s">
        <v>25</v>
      </c>
      <c r="B34" s="32" t="s">
        <v>94</v>
      </c>
      <c r="C34" s="32" t="s">
        <v>94</v>
      </c>
      <c r="D34" s="21"/>
      <c r="E34" s="10"/>
      <c r="F34" s="10"/>
      <c r="G34" s="10"/>
      <c r="H34" s="20"/>
      <c r="I34" s="10"/>
      <c r="J34" s="10"/>
      <c r="K34" s="10"/>
      <c r="L34" s="38"/>
    </row>
    <row r="35" spans="1:16" ht="18" customHeight="1">
      <c r="A35" s="4" t="s">
        <v>26</v>
      </c>
      <c r="B35" s="30">
        <v>73237247</v>
      </c>
      <c r="C35" s="30">
        <v>73237247</v>
      </c>
      <c r="D35" s="21"/>
      <c r="E35" s="10"/>
      <c r="F35" s="8"/>
      <c r="G35" s="36"/>
      <c r="H35" s="10"/>
      <c r="I35" s="10"/>
      <c r="J35" s="10"/>
      <c r="K35" s="10"/>
      <c r="L35" s="39"/>
      <c r="M35" s="10"/>
      <c r="N35" s="10"/>
      <c r="O35" s="10"/>
      <c r="P35" s="8"/>
    </row>
    <row r="36" spans="1:16" ht="18" customHeight="1">
      <c r="A36" s="3" t="s">
        <v>27</v>
      </c>
      <c r="B36" s="29" t="s">
        <v>94</v>
      </c>
      <c r="C36" s="29" t="s">
        <v>94</v>
      </c>
      <c r="D36" s="21"/>
      <c r="E36" s="10"/>
      <c r="F36" s="10"/>
      <c r="G36" s="10"/>
      <c r="H36" s="19"/>
      <c r="I36" s="10"/>
      <c r="J36" s="10"/>
      <c r="K36" s="10"/>
      <c r="L36" s="38"/>
      <c r="P36" s="17"/>
    </row>
    <row r="37" spans="1:16" ht="18" customHeight="1">
      <c r="A37" s="4" t="s">
        <v>28</v>
      </c>
      <c r="B37" s="30" t="s">
        <v>94</v>
      </c>
      <c r="C37" s="30" t="s">
        <v>94</v>
      </c>
      <c r="D37" s="21"/>
      <c r="E37" s="10"/>
      <c r="F37" s="10"/>
      <c r="G37" s="10"/>
      <c r="H37" s="21"/>
      <c r="I37" s="10"/>
      <c r="J37" s="10"/>
      <c r="K37" s="10"/>
      <c r="L37" s="38"/>
      <c r="P37" s="8"/>
    </row>
    <row r="38" spans="1:16" ht="18" customHeight="1">
      <c r="A38" s="4" t="s">
        <v>29</v>
      </c>
      <c r="B38" s="31" t="s">
        <v>94</v>
      </c>
      <c r="C38" s="31" t="s">
        <v>94</v>
      </c>
      <c r="D38" s="21"/>
      <c r="E38" s="10"/>
      <c r="F38" s="10"/>
      <c r="G38" s="10"/>
      <c r="H38" s="21"/>
      <c r="I38" s="10"/>
      <c r="J38" s="10"/>
      <c r="K38" s="10"/>
      <c r="L38" s="38"/>
      <c r="P38" s="8"/>
    </row>
    <row r="39" spans="1:16" ht="18" customHeight="1">
      <c r="A39" s="4" t="s">
        <v>30</v>
      </c>
      <c r="B39" s="31" t="s">
        <v>94</v>
      </c>
      <c r="C39" s="31" t="s">
        <v>94</v>
      </c>
      <c r="D39" s="21"/>
      <c r="E39" s="10"/>
      <c r="F39" s="10"/>
      <c r="G39" s="10"/>
      <c r="H39" s="19"/>
      <c r="I39" s="10"/>
      <c r="J39" s="10"/>
      <c r="K39" s="10"/>
      <c r="L39" s="38"/>
      <c r="P39" s="8"/>
    </row>
    <row r="40" spans="1:16" ht="18" customHeight="1">
      <c r="A40" s="4" t="s">
        <v>31</v>
      </c>
      <c r="B40" s="31" t="s">
        <v>94</v>
      </c>
      <c r="C40" s="31" t="s">
        <v>94</v>
      </c>
      <c r="D40" s="21"/>
      <c r="E40" s="10"/>
      <c r="F40" s="10"/>
      <c r="G40" s="10"/>
      <c r="H40" s="21"/>
      <c r="I40" s="10"/>
      <c r="J40" s="10"/>
      <c r="K40" s="10"/>
      <c r="P40" s="17"/>
    </row>
    <row r="41" spans="1:16" ht="18" customHeight="1">
      <c r="A41" s="4" t="s">
        <v>32</v>
      </c>
      <c r="B41" s="31" t="s">
        <v>94</v>
      </c>
      <c r="C41" s="31" t="s">
        <v>94</v>
      </c>
      <c r="D41" s="21"/>
      <c r="E41" s="10"/>
      <c r="F41" s="10"/>
      <c r="G41" s="10"/>
      <c r="H41" s="21"/>
      <c r="I41" s="10"/>
      <c r="J41" s="10"/>
      <c r="K41" s="10"/>
      <c r="P41" s="8"/>
    </row>
    <row r="42" spans="1:16" ht="18" customHeight="1">
      <c r="A42" s="4" t="s">
        <v>33</v>
      </c>
      <c r="B42" s="31" t="s">
        <v>94</v>
      </c>
      <c r="C42" s="31" t="s">
        <v>94</v>
      </c>
      <c r="D42" s="21"/>
      <c r="E42" s="10"/>
      <c r="F42" s="10"/>
      <c r="G42" s="10"/>
      <c r="H42" s="19"/>
      <c r="I42" s="10"/>
      <c r="J42" s="10"/>
      <c r="K42" s="10"/>
      <c r="P42" s="8"/>
    </row>
    <row r="43" spans="1:16" ht="18" customHeight="1">
      <c r="A43" s="4" t="s">
        <v>34</v>
      </c>
      <c r="B43" s="31" t="s">
        <v>94</v>
      </c>
      <c r="C43" s="31" t="s">
        <v>94</v>
      </c>
      <c r="D43" s="21"/>
      <c r="E43" s="10"/>
      <c r="F43" s="10"/>
      <c r="G43" s="10"/>
      <c r="H43" s="21"/>
      <c r="I43" s="10"/>
      <c r="J43" s="10"/>
      <c r="K43" s="10"/>
    </row>
    <row r="44" spans="1:16" ht="18" customHeight="1">
      <c r="A44" s="4" t="s">
        <v>35</v>
      </c>
      <c r="B44" s="31" t="s">
        <v>94</v>
      </c>
      <c r="C44" s="31" t="s">
        <v>94</v>
      </c>
      <c r="D44" s="21"/>
      <c r="E44" s="10"/>
      <c r="F44" s="10"/>
      <c r="G44" s="10"/>
      <c r="H44" s="21"/>
      <c r="I44" s="10"/>
      <c r="J44" s="10"/>
      <c r="K44" s="10"/>
    </row>
    <row r="45" spans="1:16" ht="18" customHeight="1">
      <c r="A45" s="3" t="s">
        <v>36</v>
      </c>
      <c r="B45" s="31" t="s">
        <v>94</v>
      </c>
      <c r="C45" s="31" t="s">
        <v>94</v>
      </c>
      <c r="D45" s="21"/>
      <c r="E45" s="10"/>
      <c r="F45" s="10"/>
      <c r="G45" s="10"/>
      <c r="H45" s="21"/>
      <c r="I45" s="10"/>
      <c r="J45" s="10"/>
      <c r="K45" s="10"/>
      <c r="P45" s="8"/>
    </row>
    <row r="46" spans="1:16" ht="18" customHeight="1">
      <c r="A46" s="4" t="s">
        <v>37</v>
      </c>
      <c r="B46" s="31" t="s">
        <v>94</v>
      </c>
      <c r="C46" s="31" t="s">
        <v>94</v>
      </c>
      <c r="D46" s="21"/>
      <c r="E46" s="10"/>
      <c r="F46" s="10"/>
      <c r="G46" s="10"/>
      <c r="H46" s="21"/>
      <c r="I46" s="10"/>
      <c r="J46" s="10"/>
      <c r="K46" s="10"/>
      <c r="P46" s="17"/>
    </row>
    <row r="47" spans="1:16" ht="18" customHeight="1">
      <c r="A47" s="4" t="s">
        <v>38</v>
      </c>
      <c r="B47" s="31" t="s">
        <v>94</v>
      </c>
      <c r="C47" s="31" t="s">
        <v>94</v>
      </c>
      <c r="D47" s="21"/>
      <c r="E47" s="10"/>
      <c r="F47" s="10"/>
      <c r="G47" s="10"/>
      <c r="H47" s="21"/>
      <c r="I47" s="10"/>
      <c r="J47" s="10"/>
      <c r="K47" s="10"/>
      <c r="P47" s="8"/>
    </row>
    <row r="48" spans="1:16" ht="18" customHeight="1">
      <c r="A48" s="4" t="s">
        <v>39</v>
      </c>
      <c r="B48" s="31" t="s">
        <v>94</v>
      </c>
      <c r="C48" s="31" t="s">
        <v>94</v>
      </c>
      <c r="D48" s="21"/>
      <c r="E48" s="10"/>
      <c r="F48" s="10"/>
      <c r="G48" s="10"/>
      <c r="H48" s="19"/>
      <c r="I48" s="10"/>
      <c r="J48" s="10"/>
      <c r="K48" s="10"/>
      <c r="P48" s="8"/>
    </row>
    <row r="49" spans="1:16" ht="18" customHeight="1">
      <c r="A49" s="4" t="s">
        <v>40</v>
      </c>
      <c r="B49" s="31" t="s">
        <v>94</v>
      </c>
      <c r="C49" s="31" t="s">
        <v>94</v>
      </c>
      <c r="D49" s="21"/>
      <c r="E49" s="10"/>
      <c r="F49" s="10"/>
      <c r="G49" s="10"/>
      <c r="H49" s="21"/>
      <c r="I49" s="10"/>
      <c r="J49" s="10"/>
      <c r="K49" s="10"/>
      <c r="P49" s="8"/>
    </row>
    <row r="50" spans="1:16" ht="18" customHeight="1">
      <c r="A50" s="4" t="s">
        <v>41</v>
      </c>
      <c r="B50" s="31" t="s">
        <v>94</v>
      </c>
      <c r="C50" s="31" t="s">
        <v>94</v>
      </c>
      <c r="D50" s="21"/>
      <c r="E50" s="10"/>
      <c r="F50" s="10"/>
      <c r="G50" s="10"/>
      <c r="H50" s="21"/>
      <c r="I50" s="10"/>
      <c r="J50" s="10"/>
      <c r="K50" s="10"/>
      <c r="P50" s="17"/>
    </row>
    <row r="51" spans="1:16" ht="18" customHeight="1">
      <c r="A51" s="4" t="s">
        <v>42</v>
      </c>
      <c r="B51" s="31" t="s">
        <v>94</v>
      </c>
      <c r="C51" s="31" t="s">
        <v>94</v>
      </c>
      <c r="D51" s="21"/>
      <c r="E51" s="10"/>
      <c r="F51" s="10"/>
      <c r="G51" s="10"/>
      <c r="H51" s="21"/>
      <c r="I51" s="10"/>
      <c r="J51" s="10"/>
      <c r="K51" s="10"/>
      <c r="P51" s="8"/>
    </row>
    <row r="52" spans="1:16" ht="18" customHeight="1">
      <c r="A52" s="3" t="s">
        <v>43</v>
      </c>
      <c r="B52" s="29">
        <v>7500000</v>
      </c>
      <c r="C52" s="29">
        <v>7500000</v>
      </c>
      <c r="D52" s="21"/>
      <c r="E52" s="13"/>
      <c r="F52" s="29"/>
      <c r="G52" s="13"/>
      <c r="H52" s="19"/>
      <c r="I52" s="13"/>
      <c r="J52" s="13"/>
      <c r="K52" s="13"/>
      <c r="L52" s="15"/>
      <c r="M52" s="15"/>
      <c r="N52" s="15"/>
      <c r="O52" s="15"/>
      <c r="P52" s="17"/>
    </row>
    <row r="53" spans="1:16" ht="18" customHeight="1">
      <c r="A53" s="4" t="s">
        <v>44</v>
      </c>
      <c r="B53" s="30">
        <v>3000000</v>
      </c>
      <c r="C53" s="30">
        <v>3000000</v>
      </c>
      <c r="D53" s="21"/>
      <c r="E53" s="26"/>
      <c r="F53" s="8"/>
      <c r="G53" s="10"/>
      <c r="H53" s="21"/>
      <c r="I53" s="10"/>
      <c r="J53" s="10"/>
      <c r="K53" s="10"/>
      <c r="L53" s="14"/>
      <c r="M53" s="14"/>
      <c r="N53" s="24"/>
      <c r="O53" s="14"/>
      <c r="P53" s="8"/>
    </row>
    <row r="54" spans="1:16" ht="18" customHeight="1">
      <c r="A54" s="4" t="s">
        <v>45</v>
      </c>
      <c r="B54" s="30" t="s">
        <v>94</v>
      </c>
      <c r="C54" s="30" t="s">
        <v>94</v>
      </c>
      <c r="D54" s="21"/>
      <c r="E54" s="10"/>
      <c r="F54" s="10"/>
      <c r="G54" s="10"/>
      <c r="H54" s="21"/>
      <c r="I54" s="10"/>
      <c r="J54" s="10"/>
      <c r="K54" s="10"/>
      <c r="L54" s="14"/>
      <c r="M54" s="14"/>
      <c r="N54" s="14"/>
      <c r="O54" s="14"/>
      <c r="P54" s="14"/>
    </row>
    <row r="55" spans="1:16" ht="18" customHeight="1">
      <c r="A55" s="4" t="s">
        <v>46</v>
      </c>
      <c r="B55" s="30" t="s">
        <v>94</v>
      </c>
      <c r="C55" s="30" t="s">
        <v>94</v>
      </c>
      <c r="D55" s="21"/>
      <c r="E55" s="10"/>
      <c r="F55" s="10"/>
      <c r="G55" s="10"/>
      <c r="H55" s="19"/>
      <c r="I55" s="10"/>
      <c r="J55" s="10"/>
      <c r="K55" s="10"/>
      <c r="M55" s="14"/>
      <c r="P55" s="8"/>
    </row>
    <row r="56" spans="1:16" ht="18" customHeight="1">
      <c r="A56" s="4" t="s">
        <v>47</v>
      </c>
      <c r="B56" s="30" t="s">
        <v>94</v>
      </c>
      <c r="C56" s="30" t="s">
        <v>94</v>
      </c>
      <c r="D56" s="21"/>
      <c r="E56" s="10"/>
      <c r="F56" s="10"/>
      <c r="G56" s="10"/>
      <c r="H56" s="21"/>
      <c r="I56" s="10"/>
      <c r="J56" s="10"/>
      <c r="K56" s="10"/>
      <c r="M56" s="14"/>
      <c r="N56" s="14"/>
      <c r="O56" s="14"/>
      <c r="P56" s="17"/>
    </row>
    <row r="57" spans="1:16" ht="18" customHeight="1">
      <c r="A57" s="4" t="s">
        <v>48</v>
      </c>
      <c r="B57" s="30">
        <v>3000000</v>
      </c>
      <c r="C57" s="30">
        <v>3000000</v>
      </c>
      <c r="D57" s="21"/>
      <c r="E57" s="10"/>
      <c r="F57" s="8"/>
      <c r="G57" s="10"/>
      <c r="H57" s="21"/>
      <c r="I57" s="10"/>
      <c r="J57" s="10"/>
      <c r="K57" s="10"/>
      <c r="L57" s="26"/>
      <c r="M57" s="14"/>
      <c r="N57" s="14"/>
      <c r="O57" s="14"/>
      <c r="P57" s="8"/>
    </row>
    <row r="58" spans="1:16" ht="18" customHeight="1">
      <c r="A58" s="4" t="s">
        <v>49</v>
      </c>
      <c r="B58" s="30">
        <v>1500000</v>
      </c>
      <c r="C58" s="30">
        <v>1500000</v>
      </c>
      <c r="D58" s="21"/>
      <c r="E58" s="10"/>
      <c r="F58" s="8"/>
      <c r="G58" s="10"/>
      <c r="H58" s="19"/>
      <c r="I58" s="10"/>
      <c r="J58" s="10"/>
      <c r="K58" s="10"/>
      <c r="L58" s="14"/>
      <c r="N58" s="14"/>
      <c r="O58" s="14"/>
      <c r="P58" s="8"/>
    </row>
    <row r="59" spans="1:16" ht="18" customHeight="1">
      <c r="A59" s="4" t="s">
        <v>50</v>
      </c>
      <c r="B59" s="31" t="s">
        <v>94</v>
      </c>
      <c r="C59" s="31" t="s">
        <v>94</v>
      </c>
      <c r="D59" s="21"/>
      <c r="E59" s="10"/>
      <c r="F59" s="10"/>
      <c r="G59" s="10"/>
      <c r="H59" s="21"/>
      <c r="I59" s="10"/>
      <c r="J59" s="10"/>
      <c r="K59" s="10"/>
      <c r="P59" s="8"/>
    </row>
    <row r="60" spans="1:16" ht="18" customHeight="1">
      <c r="A60" s="4" t="s">
        <v>51</v>
      </c>
      <c r="B60" s="31" t="s">
        <v>94</v>
      </c>
      <c r="C60" s="31" t="s">
        <v>94</v>
      </c>
      <c r="D60" s="21"/>
      <c r="E60" s="10"/>
      <c r="F60" s="10"/>
      <c r="G60" s="10"/>
      <c r="H60" s="21"/>
      <c r="I60" s="10"/>
      <c r="J60" s="10"/>
      <c r="K60" s="10"/>
      <c r="P60" s="17"/>
    </row>
    <row r="61" spans="1:16" ht="18" customHeight="1">
      <c r="A61" s="4" t="s">
        <v>52</v>
      </c>
      <c r="B61" s="31" t="s">
        <v>94</v>
      </c>
      <c r="C61" s="31"/>
      <c r="D61" s="21"/>
      <c r="E61" s="10"/>
      <c r="F61" s="10"/>
      <c r="G61" s="10"/>
      <c r="H61" s="21"/>
      <c r="I61" s="10"/>
      <c r="J61" s="10"/>
      <c r="K61" s="10"/>
      <c r="M61" s="14"/>
      <c r="P61" s="8"/>
    </row>
    <row r="62" spans="1:16" ht="18" customHeight="1">
      <c r="A62" s="3" t="s">
        <v>53</v>
      </c>
      <c r="B62" s="31" t="s">
        <v>94</v>
      </c>
      <c r="C62" s="31" t="s">
        <v>94</v>
      </c>
      <c r="D62" s="21"/>
      <c r="E62" s="10"/>
      <c r="F62" s="10"/>
      <c r="G62" s="10"/>
      <c r="H62" s="21"/>
      <c r="I62" s="10"/>
      <c r="J62" s="10"/>
      <c r="K62" s="10"/>
      <c r="P62" s="8"/>
    </row>
    <row r="63" spans="1:16" ht="18" customHeight="1">
      <c r="A63" s="4" t="s">
        <v>54</v>
      </c>
      <c r="B63" s="31" t="s">
        <v>94</v>
      </c>
      <c r="C63" s="31" t="s">
        <v>94</v>
      </c>
      <c r="D63" s="21"/>
      <c r="E63" s="10"/>
      <c r="F63" s="10"/>
      <c r="G63" s="10"/>
      <c r="H63" s="21"/>
      <c r="I63" s="10"/>
      <c r="J63" s="10"/>
      <c r="K63" s="10"/>
    </row>
    <row r="64" spans="1:16" ht="18" customHeight="1">
      <c r="A64" s="4" t="s">
        <v>55</v>
      </c>
      <c r="B64" s="31" t="s">
        <v>94</v>
      </c>
      <c r="C64" s="31" t="s">
        <v>94</v>
      </c>
      <c r="D64" s="21"/>
      <c r="E64" s="10"/>
      <c r="F64" s="10"/>
      <c r="G64" s="10"/>
      <c r="H64" s="19"/>
      <c r="I64" s="10"/>
      <c r="J64" s="10"/>
      <c r="K64" s="10"/>
    </row>
    <row r="65" spans="1:18" ht="18" customHeight="1">
      <c r="A65" s="4" t="s">
        <v>56</v>
      </c>
      <c r="B65" s="31" t="s">
        <v>94</v>
      </c>
      <c r="C65" s="31" t="s">
        <v>94</v>
      </c>
      <c r="D65" s="21"/>
      <c r="E65" s="10"/>
      <c r="F65" s="10"/>
      <c r="G65" s="10"/>
      <c r="H65" s="21"/>
      <c r="I65" s="10"/>
      <c r="J65" s="10"/>
      <c r="K65" s="10"/>
      <c r="P65" s="8"/>
    </row>
    <row r="66" spans="1:18" ht="18" customHeight="1">
      <c r="A66" s="4" t="s">
        <v>57</v>
      </c>
      <c r="B66" s="31" t="s">
        <v>94</v>
      </c>
      <c r="C66" s="31" t="s">
        <v>94</v>
      </c>
      <c r="D66" s="21"/>
      <c r="E66" s="10"/>
      <c r="F66" s="10"/>
      <c r="G66" s="10"/>
      <c r="H66" s="21"/>
      <c r="I66" s="10"/>
      <c r="J66" s="10"/>
      <c r="K66" s="10"/>
      <c r="P66" s="17"/>
    </row>
    <row r="67" spans="1:18" ht="18" customHeight="1">
      <c r="A67" s="3" t="s">
        <v>58</v>
      </c>
      <c r="B67" s="31" t="s">
        <v>94</v>
      </c>
      <c r="C67" s="31" t="s">
        <v>94</v>
      </c>
      <c r="D67" s="21"/>
      <c r="E67" s="10"/>
      <c r="F67" s="10"/>
      <c r="G67" s="10"/>
      <c r="H67" s="21"/>
      <c r="I67" s="10"/>
      <c r="J67" s="10"/>
      <c r="K67" s="10"/>
      <c r="P67" s="8"/>
    </row>
    <row r="68" spans="1:18" ht="18" customHeight="1">
      <c r="A68" s="4" t="s">
        <v>59</v>
      </c>
      <c r="B68" s="31" t="s">
        <v>94</v>
      </c>
      <c r="C68" s="31" t="s">
        <v>94</v>
      </c>
      <c r="D68" s="21"/>
      <c r="E68" s="10"/>
      <c r="F68" s="10"/>
      <c r="G68" s="10"/>
      <c r="H68" s="21"/>
      <c r="I68" s="10"/>
      <c r="J68" s="10"/>
      <c r="K68" s="10"/>
      <c r="P68" s="8"/>
    </row>
    <row r="69" spans="1:18" ht="18" customHeight="1">
      <c r="A69" s="4" t="s">
        <v>60</v>
      </c>
      <c r="B69" s="31" t="s">
        <v>94</v>
      </c>
      <c r="C69" s="31" t="s">
        <v>94</v>
      </c>
      <c r="D69" s="21"/>
      <c r="E69" s="10"/>
      <c r="F69" s="10"/>
      <c r="G69" s="10"/>
      <c r="H69" s="21"/>
      <c r="I69" s="10"/>
      <c r="J69" s="10"/>
      <c r="K69" s="10"/>
      <c r="P69" s="8"/>
    </row>
    <row r="70" spans="1:18" ht="18" customHeight="1">
      <c r="A70" s="3" t="s">
        <v>61</v>
      </c>
      <c r="B70" s="31" t="s">
        <v>94</v>
      </c>
      <c r="C70" s="31" t="s">
        <v>94</v>
      </c>
      <c r="D70" s="21"/>
      <c r="E70" s="10"/>
      <c r="F70" s="10"/>
      <c r="G70" s="10"/>
      <c r="H70" s="21"/>
      <c r="I70" s="10"/>
      <c r="J70" s="10"/>
      <c r="K70" s="10"/>
      <c r="P70" s="17"/>
    </row>
    <row r="71" spans="1:18" ht="18" customHeight="1">
      <c r="A71" s="4" t="s">
        <v>62</v>
      </c>
      <c r="B71" s="31" t="s">
        <v>94</v>
      </c>
      <c r="C71" s="31" t="s">
        <v>94</v>
      </c>
      <c r="D71" s="21"/>
      <c r="E71" s="10"/>
      <c r="F71" s="10"/>
      <c r="G71" s="10"/>
      <c r="H71" s="21"/>
      <c r="I71" s="10"/>
      <c r="J71" s="10"/>
      <c r="K71" s="10"/>
      <c r="P71" s="8"/>
    </row>
    <row r="72" spans="1:18" ht="18" customHeight="1">
      <c r="A72" s="4" t="s">
        <v>63</v>
      </c>
      <c r="B72" s="31" t="s">
        <v>94</v>
      </c>
      <c r="C72" s="31" t="s">
        <v>94</v>
      </c>
      <c r="D72" s="19"/>
      <c r="E72" s="13"/>
      <c r="F72" s="13"/>
      <c r="G72" s="13"/>
      <c r="H72" s="21"/>
      <c r="I72" s="13"/>
      <c r="J72" s="13"/>
      <c r="K72" s="13"/>
      <c r="L72" s="16"/>
      <c r="M72" s="16"/>
      <c r="N72" s="16"/>
      <c r="O72" s="16"/>
      <c r="P72" s="8"/>
    </row>
    <row r="73" spans="1:18" ht="18" customHeight="1">
      <c r="A73" s="4" t="s">
        <v>64</v>
      </c>
      <c r="B73" s="31" t="s">
        <v>94</v>
      </c>
      <c r="C73" s="31" t="s">
        <v>94</v>
      </c>
      <c r="D73" s="21"/>
      <c r="E73" s="10"/>
      <c r="F73" s="10"/>
      <c r="G73" s="10"/>
      <c r="H73" s="10"/>
      <c r="I73" s="10"/>
      <c r="J73" s="10"/>
      <c r="K73" s="10"/>
    </row>
    <row r="74" spans="1:18" ht="18" customHeight="1">
      <c r="A74" s="1" t="s">
        <v>67</v>
      </c>
      <c r="B74" s="31" t="s">
        <v>94</v>
      </c>
      <c r="C74" s="31" t="s">
        <v>94</v>
      </c>
      <c r="D74" s="3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R74" s="18"/>
    </row>
    <row r="75" spans="1:18" ht="18" customHeight="1">
      <c r="A75" s="3" t="s">
        <v>68</v>
      </c>
      <c r="B75" s="31" t="s">
        <v>94</v>
      </c>
      <c r="C75" s="31" t="s">
        <v>94</v>
      </c>
      <c r="D75" s="21"/>
      <c r="E75" s="10"/>
      <c r="F75" s="10"/>
      <c r="G75" s="10"/>
      <c r="H75" s="21"/>
      <c r="I75" s="10"/>
      <c r="J75" s="10"/>
      <c r="K75" s="10"/>
      <c r="P75" s="8"/>
    </row>
    <row r="76" spans="1:18" ht="18" customHeight="1">
      <c r="A76" s="4" t="s">
        <v>69</v>
      </c>
      <c r="B76" s="31" t="s">
        <v>94</v>
      </c>
      <c r="C76" s="31" t="s">
        <v>94</v>
      </c>
      <c r="D76" s="21"/>
      <c r="E76" s="10"/>
      <c r="F76" s="10"/>
      <c r="G76" s="10"/>
      <c r="H76" s="21"/>
      <c r="I76" s="10"/>
      <c r="J76" s="10"/>
      <c r="K76" s="10"/>
      <c r="P76" s="17"/>
    </row>
    <row r="77" spans="1:18" ht="18" customHeight="1">
      <c r="A77" s="4" t="s">
        <v>70</v>
      </c>
      <c r="B77" s="31" t="s">
        <v>94</v>
      </c>
      <c r="C77" s="31" t="s">
        <v>94</v>
      </c>
      <c r="D77" s="21"/>
      <c r="E77" s="10"/>
      <c r="F77" s="10"/>
      <c r="G77" s="10"/>
      <c r="H77" s="21"/>
      <c r="I77" s="10"/>
      <c r="J77" s="10"/>
      <c r="K77" s="10"/>
      <c r="P77" s="8"/>
    </row>
    <row r="78" spans="1:18" ht="18" customHeight="1">
      <c r="A78" s="3" t="s">
        <v>71</v>
      </c>
      <c r="B78" s="31" t="s">
        <v>94</v>
      </c>
      <c r="C78" s="31" t="s">
        <v>94</v>
      </c>
      <c r="D78" s="21"/>
      <c r="E78" s="10"/>
      <c r="F78" s="10"/>
      <c r="G78" s="10"/>
      <c r="H78" s="21"/>
      <c r="I78" s="10"/>
      <c r="J78" s="10"/>
      <c r="K78" s="10"/>
      <c r="P78" s="8"/>
    </row>
    <row r="79" spans="1:18" ht="18" customHeight="1">
      <c r="A79" s="4" t="s">
        <v>72</v>
      </c>
      <c r="B79" s="31" t="s">
        <v>94</v>
      </c>
      <c r="C79" s="31" t="s">
        <v>94</v>
      </c>
      <c r="D79" s="21"/>
      <c r="E79" s="10"/>
      <c r="F79" s="10"/>
      <c r="G79" s="10"/>
      <c r="H79" s="19"/>
      <c r="I79" s="10"/>
      <c r="J79" s="10"/>
      <c r="K79" s="10"/>
      <c r="P79" s="8"/>
    </row>
    <row r="80" spans="1:18" ht="18" customHeight="1">
      <c r="A80" s="4" t="s">
        <v>73</v>
      </c>
      <c r="B80" s="31" t="s">
        <v>94</v>
      </c>
      <c r="C80" s="31" t="s">
        <v>94</v>
      </c>
      <c r="D80" s="21"/>
      <c r="E80" s="10"/>
      <c r="F80" s="10"/>
      <c r="G80" s="10"/>
      <c r="H80" s="21"/>
      <c r="I80" s="10"/>
      <c r="J80" s="10"/>
      <c r="K80" s="10"/>
      <c r="P80" s="17"/>
    </row>
    <row r="81" spans="1:17" ht="18" customHeight="1">
      <c r="A81" s="3" t="s">
        <v>74</v>
      </c>
      <c r="B81" s="31" t="s">
        <v>94</v>
      </c>
      <c r="C81" s="31" t="s">
        <v>94</v>
      </c>
      <c r="D81" s="21"/>
      <c r="E81" s="10"/>
      <c r="F81" s="10"/>
      <c r="G81" s="10"/>
      <c r="H81" s="21"/>
      <c r="I81" s="10"/>
      <c r="J81" s="10"/>
      <c r="K81" s="10"/>
      <c r="P81" s="8"/>
    </row>
    <row r="82" spans="1:17" ht="15">
      <c r="A82" s="4" t="s">
        <v>75</v>
      </c>
      <c r="B82" s="31" t="s">
        <v>94</v>
      </c>
      <c r="C82" s="31" t="s">
        <v>94</v>
      </c>
      <c r="D82" s="34"/>
      <c r="E82" s="11"/>
      <c r="F82" s="11"/>
      <c r="G82" s="11"/>
      <c r="H82" s="21"/>
      <c r="I82" s="11"/>
      <c r="J82" s="11"/>
      <c r="K82" s="11"/>
      <c r="P82" s="8"/>
    </row>
    <row r="83" spans="1:17" ht="15">
      <c r="A83" s="22" t="s">
        <v>65</v>
      </c>
      <c r="B83" s="27">
        <f>B52+B26+B16+B10</f>
        <v>1404206306</v>
      </c>
      <c r="C83" s="27">
        <f>C52+C26+C16+C10</f>
        <v>1404206306</v>
      </c>
      <c r="D83" s="35">
        <f>D10+D16</f>
        <v>103247479.44</v>
      </c>
      <c r="E83" s="27">
        <f>E52+E26+E16+E10</f>
        <v>0</v>
      </c>
      <c r="F83" s="27">
        <f>F52+F26+F16+F10</f>
        <v>0</v>
      </c>
      <c r="G83" s="27">
        <f>G10+G16+G26</f>
        <v>0</v>
      </c>
      <c r="H83" s="28">
        <f>H10+H16+H26</f>
        <v>0</v>
      </c>
      <c r="I83" s="27">
        <f>I10+I16+I26</f>
        <v>0</v>
      </c>
      <c r="J83" s="27">
        <f t="shared" ref="J83:O83" si="0">J10+J16+J26+J52</f>
        <v>0</v>
      </c>
      <c r="K83" s="27">
        <f t="shared" si="0"/>
        <v>0</v>
      </c>
      <c r="L83" s="27">
        <f t="shared" si="0"/>
        <v>0</v>
      </c>
      <c r="M83" s="27">
        <f t="shared" si="0"/>
        <v>0</v>
      </c>
      <c r="N83" s="27">
        <f t="shared" si="0"/>
        <v>0</v>
      </c>
      <c r="O83" s="27">
        <f t="shared" si="0"/>
        <v>0</v>
      </c>
      <c r="P83" s="27">
        <f>D83+E83+F83+G83+H83+I83+J83+K83+L83+M83+N83+O83</f>
        <v>103247479.44</v>
      </c>
      <c r="Q83" s="18"/>
    </row>
    <row r="84" spans="1:17" ht="18" customHeight="1">
      <c r="A84" t="s">
        <v>100</v>
      </c>
    </row>
    <row r="86" spans="1:17" ht="18" customHeight="1">
      <c r="D86" s="14"/>
    </row>
    <row r="87" spans="1:17" ht="18" customHeight="1">
      <c r="A87" t="s">
        <v>95</v>
      </c>
      <c r="D87" s="25"/>
      <c r="G87" s="18"/>
    </row>
    <row r="89" spans="1:17" ht="18" customHeight="1">
      <c r="E89" s="8"/>
      <c r="F89" s="25"/>
    </row>
    <row r="91" spans="1:17" ht="18" customHeight="1">
      <c r="A91" s="44" t="s">
        <v>96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</row>
    <row r="92" spans="1:17" ht="15" customHeight="1">
      <c r="A92" s="45" t="s">
        <v>97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</row>
    <row r="93" spans="1:17" ht="18" customHeight="1">
      <c r="A93" s="43" t="s">
        <v>98</v>
      </c>
      <c r="B93" s="43"/>
      <c r="C93" s="43"/>
    </row>
    <row r="94" spans="1:17" ht="18" customHeight="1">
      <c r="E94" s="18"/>
    </row>
    <row r="95" spans="1:17" ht="18" customHeight="1">
      <c r="C95" s="18"/>
      <c r="M95" s="18"/>
    </row>
    <row r="96" spans="1:17" ht="18" customHeight="1">
      <c r="M96" s="18"/>
    </row>
  </sheetData>
  <mergeCells count="12">
    <mergeCell ref="A93:C93"/>
    <mergeCell ref="A91:P91"/>
    <mergeCell ref="A92:P92"/>
    <mergeCell ref="D7:P7"/>
    <mergeCell ref="A2:P2"/>
    <mergeCell ref="A3:P3"/>
    <mergeCell ref="A4:P4"/>
    <mergeCell ref="A7:A8"/>
    <mergeCell ref="B7:B8"/>
    <mergeCell ref="C7:C8"/>
    <mergeCell ref="A5:P5"/>
    <mergeCell ref="A6:P6"/>
  </mergeCells>
  <pageMargins left="0.15748031496062992" right="0.23622047244094491" top="0.27559055118110237" bottom="0.74803149606299213" header="0.19685039370078741" footer="0.31496062992125984"/>
  <pageSetup scale="43" fitToWidth="0" fitToHeight="0" orientation="landscape" r:id="rId1"/>
  <headerFooter>
    <oddFooter>&amp;C&amp;P</oddFooter>
  </headerFooter>
  <ignoredErrors>
    <ignoredError sqref="P10:P11 P15:P17 P21:P22 P19" formulaRange="1"/>
    <ignoredError sqref="D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DIGESETT</cp:lastModifiedBy>
  <cp:lastPrinted>2024-08-19T20:32:52Z</cp:lastPrinted>
  <dcterms:created xsi:type="dcterms:W3CDTF">2021-07-29T18:58:50Z</dcterms:created>
  <dcterms:modified xsi:type="dcterms:W3CDTF">2025-02-20T17:04:15Z</dcterms:modified>
</cp:coreProperties>
</file>