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ESTADOS FINANCIEROS COMP 2025\"/>
    </mc:Choice>
  </mc:AlternateContent>
  <xr:revisionPtr revIDLastSave="0" documentId="13_ncr:1_{A7DECD13-4656-4688-B3B0-F779462217A1}" xr6:coauthVersionLast="47" xr6:coauthVersionMax="47" xr10:uidLastSave="{00000000-0000-0000-0000-000000000000}"/>
  <bookViews>
    <workbookView xWindow="-120" yWindow="-120" windowWidth="29040" windowHeight="15720" xr2:uid="{0114A2BE-4F90-4E5F-8F58-71584A3D4AE5}"/>
  </bookViews>
  <sheets>
    <sheet name="EJECUCION PRESUPUES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 l="1"/>
  <c r="D36" i="1"/>
  <c r="D9" i="1"/>
  <c r="D15" i="1"/>
  <c r="E36" i="1"/>
  <c r="E15" i="1"/>
  <c r="E9" i="1"/>
  <c r="D7" i="1" l="1"/>
  <c r="E7" i="1"/>
</calcChain>
</file>

<file path=xl/sharedStrings.xml><?xml version="1.0" encoding="utf-8"?>
<sst xmlns="http://schemas.openxmlformats.org/spreadsheetml/2006/main" count="59" uniqueCount="59">
  <si>
    <t xml:space="preserve">EJECUCION PRESUPUESTARIA COMPARATIVA </t>
  </si>
  <si>
    <t>CUENTA</t>
  </si>
  <si>
    <t>DETALLE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</si>
  <si>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</si>
  <si>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</si>
  <si>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</si>
  <si>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</si>
  <si>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</si>
  <si>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</si>
  <si>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</si>
  <si>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</si>
  <si>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</si>
  <si>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</si>
  <si>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</si>
  <si>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</si>
  <si>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</si>
  <si>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</si>
  <si>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</si>
  <si>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</si>
  <si>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</si>
  <si>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</si>
  <si>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</si>
  <si>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</si>
  <si>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</si>
  <si>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</si>
  <si>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</si>
  <si>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</si>
  <si>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</si>
  <si>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</si>
  <si>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</si>
  <si>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</si>
  <si>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</si>
  <si>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</si>
  <si>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</si>
  <si>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</si>
  <si>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</si>
  <si>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</si>
  <si>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</si>
  <si>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</si>
  <si>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</si>
  <si>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</si>
  <si>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</si>
  <si>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2.6.5</t>
  </si>
  <si>
    <t>MAQUINARIA, OTROS EQUIPOS Y HERRAMIENTAS</t>
  </si>
  <si>
    <t>2.6.6</t>
  </si>
  <si>
    <t>EQUIPO DE DEFENSA Y SEGURIDAD</t>
  </si>
  <si>
    <t xml:space="preserve">      Director Admvo. y Financiero</t>
  </si>
  <si>
    <t>PERIODO ENERO -JUNIO 2025 - 2024</t>
  </si>
  <si>
    <t>2.3.4</t>
  </si>
  <si>
    <t>PRODUCTOS FARMACÉUTICOS</t>
  </si>
  <si>
    <t>2.3.6</t>
  </si>
  <si>
    <t>PRODUCTOS DE MINERALES, METÁLICOS Y NO METÁLICOS</t>
  </si>
  <si>
    <t>2.6.2</t>
  </si>
  <si>
    <t>2.6.9</t>
  </si>
  <si>
    <t>EDIFICIOS, ESTRUCTURAS, TIERRAS, TERRENOS Y OBJETOS DE VALOR</t>
  </si>
  <si>
    <t>MOBILIARIO Y EQUIPO DE AUDIO, AUDIOVISUAL, RECREATIVO Y EDUCACIONAL</t>
  </si>
  <si>
    <t xml:space="preserve">   2do. Tte. P. N. Yudy Aquino De la Cruz  </t>
  </si>
  <si>
    <t xml:space="preserve">                                          Contador</t>
  </si>
  <si>
    <t xml:space="preserve">      Lic. David  Minaya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</si>
</sst>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43" fontId="3" fillId="0" borderId="4" xfId="1" applyFont="1" applyBorder="1"/>
    <xf numFmtId="43" fontId="3" fillId="0" borderId="4" xfId="0" applyNumberFormat="1" applyFont="1" applyBorder="1"/>
    <xf numFmtId="43" fontId="5" fillId="0" borderId="0" xfId="1" applyFont="1"/>
    <xf numFmtId="43" fontId="6" fillId="0" borderId="0" xfId="1" applyFont="1"/>
    <xf numFmtId="0" fontId="5" fillId="0" borderId="0" xfId="0" applyFont="1" applyAlignment="1">
      <alignment horizontal="center"/>
    </xf>
    <xf numFmtId="43" fontId="2" fillId="0" borderId="0" xfId="1" applyFont="1" applyBorder="1"/>
    <xf numFmtId="43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5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1209674</xdr:colOff>
      <xdr:row>0</xdr:row>
      <xdr:rowOff>0</xdr:rowOff>
    </xdr:from>
    <xdr:to>
      <xdr:col>4</xdr:col>
      <xdr:colOff>428624</xdr:colOff>
      <xdr:row>3</xdr:row>
      <xdr:rowOff>190500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AF3D2121-B27D-4BF5-96EA-DDB6AE397B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49" y="104775"/>
          <a:ext cx="444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6508-9B7F-42E8-B2F6-6AA3662E28B7}">
  <sheetPr>
    <pageSetUpPr fitToPage="1"/>
  </sheetPr>
  <dimension ref="A2:H50"/>
  <sheetViews>
    <sheetView tabSelected="1" workbookViewId="0">
      <selection activeCell="G30" sqref="G30"/>
    </sheetView>
  </sheetViews>
  <sheetFormatPr baseColWidth="10" defaultRowHeight="15" x14ac:dyDescent="0.25"/>
  <cols>
    <col min="1" max="1" width="8.42578125" customWidth="1"/>
    <col min="2" max="2" width="60.85546875" bestFit="1" customWidth="1"/>
    <col min="3" max="3" width="0.7109375" customWidth="1"/>
    <col min="4" max="4" width="16.85546875" customWidth="1"/>
    <col min="5" max="5" width="19.140625" customWidth="1"/>
    <col min="6" max="6" width="17.7109375" customWidth="1"/>
    <col min="7" max="7" width="17.85546875" bestFit="1" customWidth="1"/>
    <col min="8" max="8" width="16" customWidth="1"/>
  </cols>
  <sheetData>
    <row r="2" spans="1:8" x14ac:dyDescent="0.25">
      <c r="E2" s="1"/>
    </row>
    <row r="3" spans="1:8" ht="15.75" x14ac:dyDescent="0.25">
      <c r="A3" s="17"/>
      <c r="B3" s="17"/>
      <c r="C3" s="17"/>
      <c r="D3" s="17"/>
      <c r="E3" s="17"/>
    </row>
    <row r="4" spans="1:8" ht="15.75" x14ac:dyDescent="0.25">
      <c r="A4" s="17" t="s">
        <v>0</v>
      </c>
      <c r="B4" s="17"/>
      <c r="C4" s="17"/>
      <c r="D4" s="17"/>
      <c r="E4" s="17"/>
    </row>
    <row r="5" spans="1:8" ht="16.5" thickBot="1" x14ac:dyDescent="0.3">
      <c r="A5" s="18" t="s">
        <v>47</v>
      </c>
      <c r="B5" s="18"/>
      <c r="C5" s="18"/>
      <c r="D5" s="18"/>
      <c r="E5" s="18"/>
    </row>
    <row r="6" spans="1:8" ht="16.5" thickBot="1" x14ac:dyDescent="0.3">
      <c r="A6" s="2" t="s">
        <v>1</v>
      </c>
      <c r="B6" s="19" t="s">
        <v>2</v>
      </c>
      <c r="C6" s="19"/>
      <c r="D6" s="4">
        <v>2025</v>
      </c>
      <c r="E6" s="3">
        <v>2024</v>
      </c>
    </row>
    <row r="7" spans="1:8" ht="16.5" thickBot="1" x14ac:dyDescent="0.3">
      <c r="A7" s="5"/>
      <c r="B7" s="6" t="s">
        <v>3</v>
      </c>
      <c r="C7" s="7"/>
      <c r="D7" s="8">
        <f>+D9+D15+D25+D36</f>
        <v>635905606.18999994</v>
      </c>
      <c r="E7" s="9">
        <f>+E9+E15+E25+E36</f>
        <v>578737536.18999994</v>
      </c>
      <c r="F7" s="15"/>
      <c r="G7" s="14"/>
    </row>
    <row r="8" spans="1:8" ht="15.75" thickTop="1" x14ac:dyDescent="0.25">
      <c r="A8" s="5"/>
      <c r="B8" s="5"/>
      <c r="C8" s="5"/>
      <c r="D8" s="10"/>
      <c r="E8" s="5"/>
      <c r="F8" s="1"/>
    </row>
    <row r="9" spans="1:8" x14ac:dyDescent="0.25">
      <c r="A9" s="7">
        <v>2.1</v>
      </c>
      <c r="B9" s="7" t="s">
        <v>4</v>
      </c>
      <c r="C9" s="7"/>
      <c r="D9" s="11">
        <f>SUM(D11:D13)</f>
        <v>452899830.32999998</v>
      </c>
      <c r="E9" s="11">
        <f>+E11+E12+E13</f>
        <v>399820291.58999997</v>
      </c>
      <c r="F9" s="1"/>
      <c r="G9" s="14"/>
    </row>
    <row r="10" spans="1:8" x14ac:dyDescent="0.25">
      <c r="A10" s="5"/>
      <c r="B10" s="5"/>
      <c r="C10" s="5"/>
      <c r="D10" s="10"/>
      <c r="E10" s="5"/>
      <c r="F10" s="1"/>
    </row>
    <row r="11" spans="1:8" x14ac:dyDescent="0.25">
      <c r="A11" s="12" t="s">
        <v>5</v>
      </c>
      <c r="B11" s="5" t="s">
        <v>6</v>
      </c>
      <c r="C11" s="5"/>
      <c r="D11" s="10">
        <v>421479096.81</v>
      </c>
      <c r="E11" s="10">
        <v>359973539.07999998</v>
      </c>
      <c r="F11" s="1"/>
    </row>
    <row r="12" spans="1:8" x14ac:dyDescent="0.25">
      <c r="A12" s="12" t="s">
        <v>7</v>
      </c>
      <c r="B12" s="5" t="s">
        <v>8</v>
      </c>
      <c r="C12" s="5"/>
      <c r="D12" s="10">
        <v>500000</v>
      </c>
      <c r="E12" s="10">
        <v>12285000</v>
      </c>
      <c r="F12" s="13"/>
      <c r="H12" s="14"/>
    </row>
    <row r="13" spans="1:8" x14ac:dyDescent="0.25">
      <c r="A13" s="12" t="s">
        <v>9</v>
      </c>
      <c r="B13" s="5" t="s">
        <v>10</v>
      </c>
      <c r="C13" s="5"/>
      <c r="D13" s="10">
        <v>30920733.52</v>
      </c>
      <c r="E13" s="10">
        <v>27561752.510000002</v>
      </c>
      <c r="F13" s="14"/>
    </row>
    <row r="14" spans="1:8" x14ac:dyDescent="0.25">
      <c r="A14" s="12"/>
      <c r="B14" s="5"/>
      <c r="C14" s="5"/>
      <c r="D14" s="10"/>
      <c r="E14" s="10"/>
    </row>
    <row r="15" spans="1:8" x14ac:dyDescent="0.25">
      <c r="A15" s="7">
        <v>2.2000000000000002</v>
      </c>
      <c r="B15" s="7" t="s">
        <v>11</v>
      </c>
      <c r="C15" s="5"/>
      <c r="D15" s="11">
        <f>SUM(D17:D23)</f>
        <v>72530900.36999999</v>
      </c>
      <c r="E15" s="11">
        <f>+E17+E18+E19+E20+E21+E22+E23</f>
        <v>70918477.270000011</v>
      </c>
      <c r="F15" s="15"/>
      <c r="G15" s="14"/>
    </row>
    <row r="16" spans="1:8" x14ac:dyDescent="0.25">
      <c r="A16" s="5"/>
      <c r="B16" s="5"/>
      <c r="C16" s="5"/>
      <c r="D16" s="10"/>
      <c r="E16" s="10"/>
    </row>
    <row r="17" spans="1:7" x14ac:dyDescent="0.25">
      <c r="A17" s="12" t="s">
        <v>12</v>
      </c>
      <c r="B17" s="5" t="s">
        <v>13</v>
      </c>
      <c r="C17" s="5"/>
      <c r="D17" s="10">
        <v>22341798.149999999</v>
      </c>
      <c r="E17" s="10">
        <v>18010327.510000002</v>
      </c>
      <c r="F17" s="15"/>
    </row>
    <row r="18" spans="1:7" x14ac:dyDescent="0.25">
      <c r="A18" s="12" t="s">
        <v>14</v>
      </c>
      <c r="B18" s="5" t="s">
        <v>15</v>
      </c>
      <c r="C18" s="5"/>
      <c r="D18" s="10">
        <v>1657664</v>
      </c>
      <c r="E18" s="10">
        <v>1090604.6200000001</v>
      </c>
      <c r="F18" s="14"/>
    </row>
    <row r="19" spans="1:7" x14ac:dyDescent="0.25">
      <c r="A19" s="12" t="s">
        <v>16</v>
      </c>
      <c r="B19" s="5" t="s">
        <v>17</v>
      </c>
      <c r="C19" s="5"/>
      <c r="D19" s="10">
        <v>6708195</v>
      </c>
      <c r="E19" s="10">
        <v>7830800</v>
      </c>
    </row>
    <row r="20" spans="1:7" x14ac:dyDescent="0.25">
      <c r="A20" s="12" t="s">
        <v>18</v>
      </c>
      <c r="B20" s="5" t="s">
        <v>19</v>
      </c>
      <c r="C20" s="5"/>
      <c r="D20" s="10">
        <v>6049876.5499999998</v>
      </c>
      <c r="E20" s="10">
        <v>7540570.8499999996</v>
      </c>
    </row>
    <row r="21" spans="1:7" x14ac:dyDescent="0.25">
      <c r="A21" s="12" t="s">
        <v>20</v>
      </c>
      <c r="B21" s="5" t="s">
        <v>21</v>
      </c>
      <c r="C21" s="5"/>
      <c r="D21" s="10">
        <v>22500000</v>
      </c>
      <c r="E21" s="10">
        <v>25994907.620000001</v>
      </c>
    </row>
    <row r="22" spans="1:7" x14ac:dyDescent="0.25">
      <c r="A22" s="12" t="s">
        <v>22</v>
      </c>
      <c r="B22" s="5" t="s">
        <v>23</v>
      </c>
      <c r="C22" s="5"/>
      <c r="D22" s="10">
        <v>13057966.67</v>
      </c>
      <c r="E22" s="10">
        <v>9567792.3900000006</v>
      </c>
    </row>
    <row r="23" spans="1:7" x14ac:dyDescent="0.25">
      <c r="A23" s="12" t="s">
        <v>24</v>
      </c>
      <c r="B23" s="5" t="s">
        <v>25</v>
      </c>
      <c r="C23" s="5"/>
      <c r="D23" s="10">
        <v>215400</v>
      </c>
      <c r="E23" s="10">
        <v>883474.28</v>
      </c>
    </row>
    <row r="24" spans="1:7" x14ac:dyDescent="0.25">
      <c r="A24" s="5"/>
      <c r="B24" s="5"/>
      <c r="C24" s="5"/>
      <c r="D24" s="10"/>
      <c r="E24" s="10"/>
    </row>
    <row r="25" spans="1:7" x14ac:dyDescent="0.25">
      <c r="A25" s="7">
        <v>2.2999999999999998</v>
      </c>
      <c r="B25" s="7" t="s">
        <v>26</v>
      </c>
      <c r="C25" s="5"/>
      <c r="D25" s="11">
        <f>SUM(D26:D34)</f>
        <v>101007880.59</v>
      </c>
      <c r="E25" s="11">
        <f>SUM(E26:E34)</f>
        <v>105348592.44</v>
      </c>
      <c r="F25" s="15"/>
      <c r="G25" s="14"/>
    </row>
    <row r="26" spans="1:7" x14ac:dyDescent="0.25">
      <c r="A26" s="5"/>
      <c r="B26" s="5"/>
      <c r="C26" s="5"/>
      <c r="D26" s="10"/>
      <c r="E26" s="5"/>
    </row>
    <row r="27" spans="1:7" x14ac:dyDescent="0.25">
      <c r="A27" s="12" t="s">
        <v>27</v>
      </c>
      <c r="B27" s="5" t="s">
        <v>28</v>
      </c>
      <c r="C27" s="5"/>
      <c r="D27" s="10">
        <v>4998740.72</v>
      </c>
      <c r="E27" s="10">
        <v>11129557.4</v>
      </c>
    </row>
    <row r="28" spans="1:7" x14ac:dyDescent="0.25">
      <c r="A28" s="12" t="s">
        <v>29</v>
      </c>
      <c r="B28" s="5" t="s">
        <v>30</v>
      </c>
      <c r="C28" s="5"/>
      <c r="D28" s="10">
        <v>15431972.210000001</v>
      </c>
      <c r="E28" s="10">
        <v>11727821.15</v>
      </c>
    </row>
    <row r="29" spans="1:7" x14ac:dyDescent="0.25">
      <c r="A29" s="12" t="s">
        <v>31</v>
      </c>
      <c r="B29" s="5" t="s">
        <v>32</v>
      </c>
      <c r="C29" s="5"/>
      <c r="D29" s="10">
        <v>1044592.64</v>
      </c>
      <c r="E29" s="10">
        <v>61250.26</v>
      </c>
    </row>
    <row r="30" spans="1:7" x14ac:dyDescent="0.25">
      <c r="A30" s="12" t="s">
        <v>48</v>
      </c>
      <c r="B30" s="5" t="s">
        <v>49</v>
      </c>
      <c r="C30" s="5"/>
      <c r="D30" s="10">
        <v>482055.28</v>
      </c>
      <c r="E30" s="10"/>
    </row>
    <row r="31" spans="1:7" x14ac:dyDescent="0.25">
      <c r="A31" s="12" t="s">
        <v>33</v>
      </c>
      <c r="B31" s="5" t="s">
        <v>34</v>
      </c>
      <c r="C31" s="5"/>
      <c r="D31" s="10">
        <v>3095554.18</v>
      </c>
      <c r="E31" s="10">
        <v>3336609.18</v>
      </c>
    </row>
    <row r="32" spans="1:7" x14ac:dyDescent="0.25">
      <c r="A32" s="12" t="s">
        <v>50</v>
      </c>
      <c r="B32" s="5" t="s">
        <v>51</v>
      </c>
      <c r="C32" s="5"/>
      <c r="D32" s="10">
        <v>34572.57</v>
      </c>
      <c r="E32" s="10">
        <v>1658377.77</v>
      </c>
    </row>
    <row r="33" spans="1:6" x14ac:dyDescent="0.25">
      <c r="A33" s="12" t="s">
        <v>35</v>
      </c>
      <c r="B33" s="5" t="s">
        <v>36</v>
      </c>
      <c r="C33" s="5"/>
      <c r="D33" s="10">
        <v>53630643.380000003</v>
      </c>
      <c r="E33" s="10">
        <v>47481148.259999998</v>
      </c>
    </row>
    <row r="34" spans="1:6" x14ac:dyDescent="0.25">
      <c r="A34" s="12" t="s">
        <v>37</v>
      </c>
      <c r="B34" s="5" t="s">
        <v>38</v>
      </c>
      <c r="C34" s="5"/>
      <c r="D34" s="10">
        <v>22289749.609999999</v>
      </c>
      <c r="E34" s="10">
        <v>29953828.420000002</v>
      </c>
    </row>
    <row r="35" spans="1:6" x14ac:dyDescent="0.25">
      <c r="A35" s="5"/>
      <c r="B35" s="5"/>
      <c r="C35" s="5"/>
      <c r="D35" s="10"/>
      <c r="E35" s="10"/>
    </row>
    <row r="36" spans="1:6" x14ac:dyDescent="0.25">
      <c r="A36" s="7">
        <v>2.6</v>
      </c>
      <c r="B36" s="7" t="s">
        <v>39</v>
      </c>
      <c r="C36" s="5"/>
      <c r="D36" s="11">
        <f>SUM(D38:D42)</f>
        <v>9466994.9000000004</v>
      </c>
      <c r="E36" s="11">
        <f>+E38+E40+E41</f>
        <v>2650174.8899999997</v>
      </c>
      <c r="F36" s="15"/>
    </row>
    <row r="37" spans="1:6" x14ac:dyDescent="0.25">
      <c r="A37" s="7"/>
      <c r="B37" s="7"/>
      <c r="C37" s="5"/>
      <c r="D37" s="10"/>
      <c r="E37" s="10"/>
    </row>
    <row r="38" spans="1:6" x14ac:dyDescent="0.25">
      <c r="A38" s="12" t="s">
        <v>40</v>
      </c>
      <c r="B38" s="5" t="s">
        <v>41</v>
      </c>
      <c r="C38" s="5"/>
      <c r="D38" s="10">
        <v>3499957.72</v>
      </c>
      <c r="E38" s="10"/>
    </row>
    <row r="39" spans="1:6" x14ac:dyDescent="0.25">
      <c r="A39" s="12" t="s">
        <v>52</v>
      </c>
      <c r="B39" s="5" t="s">
        <v>55</v>
      </c>
      <c r="C39" s="5"/>
      <c r="D39" s="10">
        <v>95837.24</v>
      </c>
      <c r="E39" s="10"/>
    </row>
    <row r="40" spans="1:6" x14ac:dyDescent="0.25">
      <c r="A40" s="12" t="s">
        <v>42</v>
      </c>
      <c r="B40" s="5" t="s">
        <v>43</v>
      </c>
      <c r="C40" s="5"/>
      <c r="D40" s="10">
        <v>2162840.37</v>
      </c>
      <c r="E40" s="10">
        <v>1748633.65</v>
      </c>
    </row>
    <row r="41" spans="1:6" x14ac:dyDescent="0.25">
      <c r="A41" s="12" t="s">
        <v>44</v>
      </c>
      <c r="B41" s="5" t="s">
        <v>45</v>
      </c>
      <c r="C41" s="5"/>
      <c r="D41" s="10">
        <v>1857293.57</v>
      </c>
      <c r="E41" s="10">
        <v>901541.24</v>
      </c>
      <c r="F41" s="15"/>
    </row>
    <row r="42" spans="1:6" x14ac:dyDescent="0.25">
      <c r="A42" s="12" t="s">
        <v>53</v>
      </c>
      <c r="B42" s="5" t="s">
        <v>54</v>
      </c>
      <c r="C42" s="5"/>
      <c r="D42" s="16">
        <v>1851066</v>
      </c>
      <c r="E42" s="5"/>
      <c r="F42" s="14"/>
    </row>
    <row r="43" spans="1:6" x14ac:dyDescent="0.25">
      <c r="A43" s="5"/>
      <c r="B43" s="5"/>
      <c r="C43" s="5"/>
      <c r="D43" s="5"/>
      <c r="E43" s="5"/>
    </row>
    <row r="44" spans="1:6" x14ac:dyDescent="0.25">
      <c r="A44" s="5"/>
      <c r="B44" s="5"/>
      <c r="C44" s="5"/>
      <c r="D44" s="5"/>
      <c r="E44" s="5"/>
    </row>
    <row r="45" spans="1:6" x14ac:dyDescent="0.25">
      <c r="A45" s="5"/>
      <c r="B45" s="5"/>
      <c r="C45" s="5"/>
      <c r="D45" s="5"/>
      <c r="E45" s="5"/>
    </row>
    <row r="46" spans="1:6" x14ac:dyDescent="0.25">
      <c r="A46" s="5"/>
      <c r="B46" s="5"/>
      <c r="C46" s="5"/>
      <c r="D46" s="5"/>
      <c r="E46" s="5"/>
    </row>
    <row r="47" spans="1:6" x14ac:dyDescent="0.25">
      <c r="A47" s="5"/>
      <c r="B47" s="5"/>
      <c r="C47" s="5"/>
      <c r="D47" s="5"/>
      <c r="E47" s="5"/>
    </row>
    <row r="48" spans="1:6" x14ac:dyDescent="0.25">
      <c r="A48" s="21"/>
      <c r="B48" s="21" t="s">
        <v>56</v>
      </c>
      <c r="C48" s="21"/>
      <c r="D48" s="22" t="s">
        <v>58</v>
      </c>
      <c r="E48" s="22"/>
    </row>
    <row r="49" spans="1:5" x14ac:dyDescent="0.25">
      <c r="A49" s="5"/>
      <c r="B49" s="5" t="s">
        <v>57</v>
      </c>
      <c r="C49" s="5"/>
      <c r="D49" s="20" t="s">
        <v>46</v>
      </c>
      <c r="E49" s="20"/>
    </row>
    <row r="50" spans="1:5" x14ac:dyDescent="0.25">
      <c r="E50" s="1"/>
    </row>
  </sheetData>
  <mergeCells count="6">
    <mergeCell ref="D49:E49"/>
    <mergeCell ref="D48:E48"/>
    <mergeCell ref="A3:E3"/>
    <mergeCell ref="A4:E4"/>
    <mergeCell ref="A5:E5"/>
    <mergeCell ref="B6:C6"/>
  </mergeCells>
  <phoneticPr fontId="7" type="noConversion"/>
  <pageMargins left="0.7" right="0.7" top="0.16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Contabilidad DIGESETT</dc:creator>
  <cp:lastModifiedBy>Subencargado Contabilidad DIGESETT</cp:lastModifiedBy>
  <cp:lastPrinted>2025-08-19T19:51:52Z</cp:lastPrinted>
  <dcterms:created xsi:type="dcterms:W3CDTF">2025-08-04T12:40:37Z</dcterms:created>
  <dcterms:modified xsi:type="dcterms:W3CDTF">2025-08-19T19:53:44Z</dcterms:modified>
</cp:coreProperties>
</file>