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37" i="1"/>
  <c r="D37" i="1"/>
  <c r="E27" i="1"/>
  <c r="D27" i="1"/>
  <c r="E17" i="1"/>
  <c r="D17" i="1"/>
  <c r="E11" i="1"/>
  <c r="D11" i="1"/>
  <c r="E9" i="1"/>
  <c r="D9" i="1"/>
</calcChain>
</file>

<file path=xl/sharedStrings.xml><?xml version="1.0" encoding="utf-8"?>
<sst xmlns="http://schemas.openxmlformats.org/spreadsheetml/2006/main" count="58" uniqueCount="58">
  <si>
    <t xml:space="preserve">EJECUCION PRESUPUESTARIA COMPARATIVA </t>
  </si>
  <si>
    <t>PERIODO ENERO -DIC. 2021 - 2020</t>
  </si>
  <si>
    <t>CUENTA</t>
  </si>
  <si>
    <t>DESCRIPCION</t>
  </si>
  <si>
    <t>TOTAL EJECUTADO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</si>
  <si>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</si>
  <si>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</si>
  <si>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</si>
  <si>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</si>
  <si>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</si>
  <si>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</si>
  <si>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</si>
  <si>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CONTRATACIONES DE SERVICIOS</t>
  </si>
  <si>
    <t>2.2.1</t>
  </si>
  <si>
    <t>SERVICIOS BASICOS</t>
  </si>
  <si>
    <t>2.2.2</t>
  </si>
  <si>
    <t>PUBLICIDAD, IMPRESION Y ENCUADERNACION</t>
  </si>
  <si>
    <t>2.2.3</t>
  </si>
  <si>
    <t>VIATICOS</t>
  </si>
  <si>
    <t>2.2.5</t>
  </si>
  <si>
    <t>ALQUILERES Y RENTAS</t>
  </si>
  <si>
    <t>2.2.6</t>
  </si>
  <si>
    <t>SEGUROS</t>
  </si>
  <si>
    <t>2.2.7</t>
  </si>
  <si>
    <t>SERVS. DE CONSERV., REPS. MENORES Y CONSTS. TEMPORALES</t>
  </si>
  <si>
    <t>2.2.8</t>
  </si>
  <si>
    <t>OTROS SERVICIOS NIP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</si>
  <si>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</si>
  <si>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</si>
  <si>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</si>
  <si>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</si>
  <si>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</si>
  <si>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</si>
  <si>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 CARTON E IMPRESOS</t>
  </si>
  <si>
    <t>2.3.5</t>
  </si>
  <si>
    <t>PRODUCTOS DE CUERO, CAUCHO Y PLASTICO</t>
  </si>
  <si>
    <t>2.3.6</t>
  </si>
  <si>
    <t>PRODUCTOS DE MINERALES METALICOS Y NO METALICOS</t>
  </si>
  <si>
    <t>2.3.7</t>
  </si>
  <si>
    <t>COMBUSTIBLE Y LUBRICANTES, PROD. QUIMICOS Y CONEXOS</t>
  </si>
  <si>
    <t>2.3.9</t>
  </si>
  <si>
    <t>PRODUCTOS Y UTILES VARIOS</t>
  </si>
  <si>
    <t>BIENES MUEBLES, INMUEBLES E INTANGIBLES</t>
  </si>
  <si>
    <t>2.6.1</t>
  </si>
  <si>
    <t>MOBILIARIO Y EQ. DE OFICINAS</t>
  </si>
  <si>
    <t>2.6.4</t>
  </si>
  <si>
    <t>VEHICULOS Y EQUIPOS DE TRANSPORTE, TRACCION Y ELEVACION</t>
  </si>
  <si>
    <t>2.6.5</t>
  </si>
  <si>
    <t>MAQUINARIA, OTROS EQUIPOS Y HERRAMIENTAS</t>
  </si>
  <si>
    <t>2.6.6</t>
  </si>
  <si>
    <t>EQUIPO DE DEFENSA Y SEGURIDAD</t>
  </si>
  <si>
    <t>DISMINUCION DE PASIVOS</t>
  </si>
  <si>
    <t>4.2.1</t>
  </si>
  <si>
    <t>DISMINUCION DE PASIVOS CORRIENTES</t>
  </si>
  <si>
    <t>Lic. Ybelise A. Tejada D.</t>
  </si>
  <si>
    <t>Lic.Juan A. solis Rosario, Cor. P.N.</t>
  </si>
  <si>
    <t xml:space="preserve">           Contador</t>
  </si>
  <si>
    <t xml:space="preserve">      Director Admvo.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</si>
</sst>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164" fontId="2" fillId="0" borderId="4" xfId="0" applyNumberFormat="1" applyFont="1" applyBorder="1"/>
    <xf numFmtId="164" fontId="4" fillId="0" borderId="0" xfId="1" applyFont="1"/>
    <xf numFmtId="164" fontId="5" fillId="0" borderId="0" xfId="1" applyFont="1"/>
    <xf numFmtId="0" fontId="4" fillId="0" borderId="0" xfId="0" applyFont="1" applyAlignment="1">
      <alignment horizontal="center"/>
    </xf>
    <xf numFmtId="164" fontId="0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114300</xdr:rowOff>
    </xdr:from>
    <xdr:to>
      <xdr:col>4</xdr:col>
      <xdr:colOff>1143000</xdr:colOff>
      <xdr:row>4</xdr:row>
      <xdr:rowOff>161925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9700" y="114300"/>
          <a:ext cx="52292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53"/>
  <sheetViews>
    <sheetView tabSelected="1" workbookViewId="0">
      <selection activeCell="F4" sqref="F4"/>
    </sheetView>
  </sheetViews>
  <sheetFormatPr baseColWidth="10" defaultRowHeight="15" x14ac:dyDescent="0.25"/>
  <cols>
    <col min="2" max="2" width="51.28515625" customWidth="1"/>
    <col min="3" max="3" width="2.140625" customWidth="1"/>
    <col min="4" max="4" width="17.5703125" customWidth="1"/>
    <col min="5" max="5" width="19.28515625" customWidth="1"/>
  </cols>
  <sheetData>
    <row r="5" spans="1:5" ht="15.75" x14ac:dyDescent="0.25">
      <c r="A5" s="11"/>
      <c r="B5" s="11"/>
      <c r="C5" s="11"/>
      <c r="D5" s="11"/>
      <c r="E5" s="11"/>
    </row>
    <row r="6" spans="1:5" x14ac:dyDescent="0.25">
      <c r="A6" s="12" t="s">
        <v>0</v>
      </c>
      <c r="B6" s="12"/>
      <c r="C6" s="12"/>
      <c r="D6" s="12"/>
      <c r="E6" s="12"/>
    </row>
    <row r="7" spans="1:5" ht="15.75" thickBot="1" x14ac:dyDescent="0.3">
      <c r="A7" s="12" t="s">
        <v>1</v>
      </c>
      <c r="B7" s="12"/>
      <c r="C7" s="12"/>
      <c r="D7" s="12"/>
      <c r="E7" s="12"/>
    </row>
    <row r="8" spans="1:5" ht="15.75" thickBot="1" x14ac:dyDescent="0.3">
      <c r="A8" s="1" t="s">
        <v>2</v>
      </c>
      <c r="B8" s="13" t="s">
        <v>3</v>
      </c>
      <c r="C8" s="13"/>
      <c r="D8" s="2">
        <v>2021</v>
      </c>
      <c r="E8" s="3">
        <v>2020</v>
      </c>
    </row>
    <row r="9" spans="1:5" ht="15.75" thickBot="1" x14ac:dyDescent="0.3">
      <c r="A9" s="4"/>
      <c r="B9" s="5" t="s">
        <v>4</v>
      </c>
      <c r="C9" s="5"/>
      <c r="D9" s="6">
        <f>+D11+D17+D27+D37</f>
        <v>1283156193.3899999</v>
      </c>
      <c r="E9" s="6">
        <f>+E11+E17+E44+E27+E37</f>
        <v>1023360237.1899999</v>
      </c>
    </row>
    <row r="10" spans="1:5" ht="15.75" thickTop="1" x14ac:dyDescent="0.25">
      <c r="A10" s="4"/>
      <c r="B10" s="4"/>
      <c r="C10" s="4"/>
      <c r="D10" s="4"/>
      <c r="E10" s="7"/>
    </row>
    <row r="11" spans="1:5" x14ac:dyDescent="0.25">
      <c r="A11" s="5">
        <v>2.1</v>
      </c>
      <c r="B11" s="5" t="s">
        <v>5</v>
      </c>
      <c r="C11" s="5"/>
      <c r="D11" s="8">
        <f>+D13+D14+D15</f>
        <v>746970318.38</v>
      </c>
      <c r="E11" s="8">
        <f>+E13+E14+E15</f>
        <v>734204764.76999998</v>
      </c>
    </row>
    <row r="12" spans="1:5" x14ac:dyDescent="0.25">
      <c r="A12" s="4"/>
      <c r="B12" s="4"/>
      <c r="C12" s="4"/>
      <c r="D12" s="4"/>
      <c r="E12" s="7"/>
    </row>
    <row r="13" spans="1:5" x14ac:dyDescent="0.25">
      <c r="A13" s="9" t="s">
        <v>6</v>
      </c>
      <c r="B13" s="4" t="s">
        <v>7</v>
      </c>
      <c r="C13" s="4"/>
      <c r="D13" s="7">
        <v>679409411.66999996</v>
      </c>
      <c r="E13" s="7">
        <v>128612515.5</v>
      </c>
    </row>
    <row r="14" spans="1:5" x14ac:dyDescent="0.25">
      <c r="A14" s="9" t="s">
        <v>8</v>
      </c>
      <c r="B14" s="4" t="s">
        <v>9</v>
      </c>
      <c r="C14" s="4"/>
      <c r="D14" s="7">
        <v>21462137.57</v>
      </c>
      <c r="E14" s="7">
        <v>558471177.13</v>
      </c>
    </row>
    <row r="15" spans="1:5" x14ac:dyDescent="0.25">
      <c r="A15" s="9" t="s">
        <v>10</v>
      </c>
      <c r="B15" s="4" t="s">
        <v>11</v>
      </c>
      <c r="C15" s="4"/>
      <c r="D15" s="7">
        <v>46098769.140000001</v>
      </c>
      <c r="E15" s="7">
        <v>47121072.140000001</v>
      </c>
    </row>
    <row r="16" spans="1:5" x14ac:dyDescent="0.25">
      <c r="A16" s="9"/>
      <c r="B16" s="4"/>
      <c r="C16" s="4"/>
      <c r="D16" s="7"/>
      <c r="E16" s="7"/>
    </row>
    <row r="17" spans="1:5" x14ac:dyDescent="0.25">
      <c r="A17" s="5">
        <v>2.2000000000000002</v>
      </c>
      <c r="B17" s="5" t="s">
        <v>12</v>
      </c>
      <c r="C17" s="4"/>
      <c r="D17" s="8">
        <f>+D19+D20+D21+D22+D23+D24+D25</f>
        <v>68002150.790000007</v>
      </c>
      <c r="E17" s="8">
        <f>+E19+E20+E21+E22+E23+E24+E25</f>
        <v>70693532.359999999</v>
      </c>
    </row>
    <row r="18" spans="1:5" x14ac:dyDescent="0.25">
      <c r="A18" s="4"/>
      <c r="B18" s="4"/>
      <c r="C18" s="4"/>
      <c r="D18" s="7"/>
      <c r="E18" s="4"/>
    </row>
    <row r="19" spans="1:5" x14ac:dyDescent="0.25">
      <c r="A19" s="9" t="s">
        <v>13</v>
      </c>
      <c r="B19" s="4" t="s">
        <v>14</v>
      </c>
      <c r="C19" s="4"/>
      <c r="D19" s="7">
        <v>18920509.829999998</v>
      </c>
      <c r="E19" s="7">
        <v>19368007.390000001</v>
      </c>
    </row>
    <row r="20" spans="1:5" x14ac:dyDescent="0.25">
      <c r="A20" s="9" t="s">
        <v>15</v>
      </c>
      <c r="B20" s="4" t="s">
        <v>16</v>
      </c>
      <c r="C20" s="4"/>
      <c r="D20" s="7">
        <v>3926355.6</v>
      </c>
      <c r="E20" s="7">
        <v>4087810.99</v>
      </c>
    </row>
    <row r="21" spans="1:5" x14ac:dyDescent="0.25">
      <c r="A21" s="9" t="s">
        <v>17</v>
      </c>
      <c r="B21" s="4" t="s">
        <v>18</v>
      </c>
      <c r="C21" s="4"/>
      <c r="D21" s="7">
        <v>4084460</v>
      </c>
      <c r="E21" s="7">
        <v>963350</v>
      </c>
    </row>
    <row r="22" spans="1:5" x14ac:dyDescent="0.25">
      <c r="A22" s="9" t="s">
        <v>19</v>
      </c>
      <c r="B22" s="4" t="s">
        <v>20</v>
      </c>
      <c r="C22" s="4"/>
      <c r="D22" s="7">
        <v>13088431.310000001</v>
      </c>
      <c r="E22" s="7">
        <v>12195164.51</v>
      </c>
    </row>
    <row r="23" spans="1:5" x14ac:dyDescent="0.25">
      <c r="A23" s="9" t="s">
        <v>21</v>
      </c>
      <c r="B23" s="4" t="s">
        <v>22</v>
      </c>
      <c r="C23" s="4"/>
      <c r="D23" s="7">
        <v>14671935.42</v>
      </c>
      <c r="E23" s="7">
        <v>12000000</v>
      </c>
    </row>
    <row r="24" spans="1:5" x14ac:dyDescent="0.25">
      <c r="A24" s="9" t="s">
        <v>23</v>
      </c>
      <c r="B24" s="4" t="s">
        <v>24</v>
      </c>
      <c r="C24" s="4"/>
      <c r="D24" s="7">
        <v>11121582.529999999</v>
      </c>
      <c r="E24" s="7">
        <v>20776130.18</v>
      </c>
    </row>
    <row r="25" spans="1:5" x14ac:dyDescent="0.25">
      <c r="A25" s="9" t="s">
        <v>25</v>
      </c>
      <c r="B25" s="4" t="s">
        <v>26</v>
      </c>
      <c r="C25" s="4"/>
      <c r="D25" s="7">
        <v>2188876.1</v>
      </c>
      <c r="E25" s="7">
        <v>1303069.29</v>
      </c>
    </row>
    <row r="26" spans="1:5" x14ac:dyDescent="0.25">
      <c r="A26" s="4"/>
      <c r="B26" s="4"/>
      <c r="C26" s="4"/>
      <c r="D26" s="7"/>
      <c r="E26" s="4"/>
    </row>
    <row r="27" spans="1:5" x14ac:dyDescent="0.25">
      <c r="A27" s="5">
        <v>2.2999999999999998</v>
      </c>
      <c r="B27" s="5" t="s">
        <v>27</v>
      </c>
      <c r="C27" s="4"/>
      <c r="D27" s="8">
        <f>+D29+D31+D32+D34+D35+D30+D33</f>
        <v>247430496.5</v>
      </c>
      <c r="E27" s="8">
        <f>+E29+E31+E32+E34+E35+E30</f>
        <v>202669467.66999999</v>
      </c>
    </row>
    <row r="28" spans="1:5" x14ac:dyDescent="0.25">
      <c r="A28" s="4"/>
      <c r="B28" s="4"/>
      <c r="C28" s="4"/>
      <c r="D28" s="4"/>
      <c r="E28" s="4"/>
    </row>
    <row r="29" spans="1:5" x14ac:dyDescent="0.25">
      <c r="A29" s="9" t="s">
        <v>28</v>
      </c>
      <c r="B29" s="4" t="s">
        <v>29</v>
      </c>
      <c r="C29" s="4"/>
      <c r="D29" s="7">
        <v>54876041.140000001</v>
      </c>
      <c r="E29" s="7">
        <v>44017158.810000002</v>
      </c>
    </row>
    <row r="30" spans="1:5" x14ac:dyDescent="0.25">
      <c r="A30" s="9" t="s">
        <v>30</v>
      </c>
      <c r="B30" s="4" t="s">
        <v>31</v>
      </c>
      <c r="C30" s="4"/>
      <c r="D30" s="7">
        <v>30581440.91</v>
      </c>
      <c r="E30" s="7">
        <v>6454743.7000000002</v>
      </c>
    </row>
    <row r="31" spans="1:5" x14ac:dyDescent="0.25">
      <c r="A31" s="9" t="s">
        <v>32</v>
      </c>
      <c r="B31" s="4" t="s">
        <v>33</v>
      </c>
      <c r="C31" s="4"/>
      <c r="D31" s="7">
        <v>789213.5</v>
      </c>
      <c r="E31" s="7">
        <v>2371002.9900000002</v>
      </c>
    </row>
    <row r="32" spans="1:5" x14ac:dyDescent="0.25">
      <c r="A32" s="9" t="s">
        <v>34</v>
      </c>
      <c r="B32" s="4" t="s">
        <v>35</v>
      </c>
      <c r="C32" s="4"/>
      <c r="D32" s="7">
        <v>15874801.720000001</v>
      </c>
      <c r="E32" s="7">
        <v>10474484.82</v>
      </c>
    </row>
    <row r="33" spans="1:5" x14ac:dyDescent="0.25">
      <c r="A33" s="9" t="s">
        <v>36</v>
      </c>
      <c r="B33" s="4" t="s">
        <v>37</v>
      </c>
      <c r="C33" s="4"/>
      <c r="D33" s="7">
        <v>726531.71</v>
      </c>
      <c r="E33" s="7">
        <v>0</v>
      </c>
    </row>
    <row r="34" spans="1:5" x14ac:dyDescent="0.25">
      <c r="A34" s="9" t="s">
        <v>38</v>
      </c>
      <c r="B34" s="4" t="s">
        <v>39</v>
      </c>
      <c r="C34" s="4"/>
      <c r="D34" s="7">
        <v>120177554.66</v>
      </c>
      <c r="E34" s="7">
        <v>121050339.62</v>
      </c>
    </row>
    <row r="35" spans="1:5" x14ac:dyDescent="0.25">
      <c r="A35" s="9" t="s">
        <v>40</v>
      </c>
      <c r="B35" s="4" t="s">
        <v>41</v>
      </c>
      <c r="C35" s="4"/>
      <c r="D35" s="7">
        <v>24404912.859999999</v>
      </c>
      <c r="E35" s="7">
        <v>18301737.73</v>
      </c>
    </row>
    <row r="36" spans="1:5" x14ac:dyDescent="0.25">
      <c r="A36" s="4"/>
      <c r="B36" s="4"/>
      <c r="C36" s="4"/>
      <c r="D36" s="7"/>
      <c r="E36" s="4"/>
    </row>
    <row r="37" spans="1:5" x14ac:dyDescent="0.25">
      <c r="A37" s="5">
        <v>2.6</v>
      </c>
      <c r="B37" s="5" t="s">
        <v>42</v>
      </c>
      <c r="C37" s="4"/>
      <c r="D37" s="8">
        <f>+D40+D39+D41+D42</f>
        <v>220753227.72</v>
      </c>
      <c r="E37" s="8">
        <f>+E40+E39+E41</f>
        <v>5682072.3899999997</v>
      </c>
    </row>
    <row r="38" spans="1:5" x14ac:dyDescent="0.25">
      <c r="A38" s="5"/>
      <c r="B38" s="5"/>
      <c r="C38" s="4"/>
      <c r="D38" s="7"/>
      <c r="E38" s="8"/>
    </row>
    <row r="39" spans="1:5" x14ac:dyDescent="0.25">
      <c r="A39" s="9" t="s">
        <v>43</v>
      </c>
      <c r="B39" s="4" t="s">
        <v>44</v>
      </c>
      <c r="C39" s="4"/>
      <c r="D39" s="7">
        <v>2487724.52</v>
      </c>
      <c r="E39" s="7">
        <v>1773946.39</v>
      </c>
    </row>
    <row r="40" spans="1:5" x14ac:dyDescent="0.25">
      <c r="A40" s="9" t="s">
        <v>45</v>
      </c>
      <c r="B40" s="4" t="s">
        <v>46</v>
      </c>
      <c r="C40" s="4"/>
      <c r="D40" s="7">
        <v>190556602.16</v>
      </c>
      <c r="E40" s="7">
        <v>3608150</v>
      </c>
    </row>
    <row r="41" spans="1:5" x14ac:dyDescent="0.25">
      <c r="A41" s="9" t="s">
        <v>47</v>
      </c>
      <c r="B41" s="4" t="s">
        <v>48</v>
      </c>
      <c r="C41" s="4"/>
      <c r="D41" s="7">
        <v>9555068.4100000001</v>
      </c>
      <c r="E41" s="7">
        <v>299976</v>
      </c>
    </row>
    <row r="42" spans="1:5" x14ac:dyDescent="0.25">
      <c r="A42" s="9" t="s">
        <v>49</v>
      </c>
      <c r="B42" s="4" t="s">
        <v>50</v>
      </c>
      <c r="C42" s="4"/>
      <c r="D42" s="7">
        <v>18153832.629999999</v>
      </c>
      <c r="E42" s="7"/>
    </row>
    <row r="43" spans="1:5" x14ac:dyDescent="0.25">
      <c r="A43" s="4"/>
      <c r="B43" s="4"/>
      <c r="C43" s="4"/>
      <c r="D43" s="4"/>
      <c r="E43" s="4"/>
    </row>
    <row r="44" spans="1:5" x14ac:dyDescent="0.25">
      <c r="A44" s="5">
        <v>4.2</v>
      </c>
      <c r="B44" s="5" t="s">
        <v>51</v>
      </c>
      <c r="C44" s="4"/>
      <c r="D44" s="4"/>
      <c r="E44" s="8">
        <f>+E46</f>
        <v>10110400</v>
      </c>
    </row>
    <row r="45" spans="1:5" x14ac:dyDescent="0.25">
      <c r="A45" s="4"/>
      <c r="B45" s="4"/>
      <c r="C45" s="4"/>
      <c r="D45" s="4"/>
      <c r="E45" s="7"/>
    </row>
    <row r="46" spans="1:5" x14ac:dyDescent="0.25">
      <c r="A46" s="9" t="s">
        <v>52</v>
      </c>
      <c r="B46" s="4" t="s">
        <v>53</v>
      </c>
      <c r="C46" s="4"/>
      <c r="D46" s="4"/>
      <c r="E46" s="7">
        <v>10110400</v>
      </c>
    </row>
    <row r="47" spans="1:5" x14ac:dyDescent="0.25">
      <c r="A47" s="4"/>
      <c r="B47" s="4"/>
      <c r="C47" s="4"/>
      <c r="D47" s="4"/>
      <c r="E47" s="4"/>
    </row>
    <row r="48" spans="1:5" x14ac:dyDescent="0.25">
      <c r="A48" s="4"/>
      <c r="B48" s="4"/>
      <c r="C48" s="4"/>
      <c r="D48" s="4"/>
      <c r="E48" s="4"/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/>
      <c r="B51" s="4" t="s">
        <v>54</v>
      </c>
      <c r="C51" s="4"/>
      <c r="D51" s="7" t="s">
        <v>55</v>
      </c>
      <c r="E51" s="4"/>
    </row>
    <row r="52" spans="1:5" x14ac:dyDescent="0.25">
      <c r="A52" s="4"/>
      <c r="B52" s="4" t="s">
        <v>56</v>
      </c>
      <c r="C52" s="4"/>
      <c r="D52" s="7" t="s">
        <v>57</v>
      </c>
      <c r="E52" s="4"/>
    </row>
    <row r="53" spans="1:5" x14ac:dyDescent="0.25">
      <c r="D53" s="10"/>
    </row>
  </sheetData>
  <mergeCells count="4">
    <mergeCell ref="A5:E5"/>
    <mergeCell ref="A6:E6"/>
    <mergeCell ref="A7:E7"/>
    <mergeCell ref="B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Estela Samboy Lora</cp:lastModifiedBy>
  <dcterms:created xsi:type="dcterms:W3CDTF">2022-02-28T14:39:22Z</dcterms:created>
  <dcterms:modified xsi:type="dcterms:W3CDTF">2022-02-28T15:56:35Z</dcterms:modified>
</cp:coreProperties>
</file>