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.samboy\Desktop\OCTUBRE 2024\"/>
    </mc:Choice>
  </mc:AlternateContent>
  <xr:revisionPtr revIDLastSave="0" documentId="8_{310C5C4A-B628-4070-A927-1E46A5A239B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OCTUBRE-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  <c r="I86" i="2"/>
  <c r="J86" i="2" s="1"/>
  <c r="I85" i="2"/>
  <c r="J85" i="2" s="1"/>
  <c r="I84" i="2"/>
  <c r="J84" i="2" s="1"/>
  <c r="I83" i="2"/>
  <c r="J83" i="2" s="1"/>
  <c r="I82" i="2"/>
  <c r="J82" i="2" s="1"/>
  <c r="I81" i="2"/>
  <c r="J81" i="2" s="1"/>
  <c r="I80" i="2"/>
  <c r="J80" i="2" s="1"/>
  <c r="I79" i="2"/>
  <c r="J79" i="2" s="1"/>
  <c r="I78" i="2"/>
  <c r="J78" i="2" s="1"/>
  <c r="I77" i="2"/>
  <c r="J77" i="2" s="1"/>
  <c r="I76" i="2"/>
  <c r="J76" i="2" s="1"/>
  <c r="I75" i="2"/>
  <c r="J75" i="2" s="1"/>
  <c r="I74" i="2"/>
  <c r="J74" i="2" s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I46" i="2"/>
  <c r="J46" i="2" s="1"/>
  <c r="J45" i="2"/>
  <c r="I44" i="2"/>
  <c r="J44" i="2" s="1"/>
  <c r="J43" i="2"/>
  <c r="J42" i="2"/>
  <c r="I41" i="2"/>
  <c r="J41" i="2" s="1"/>
  <c r="J40" i="2"/>
  <c r="J39" i="2"/>
  <c r="I38" i="2"/>
  <c r="J38" i="2" s="1"/>
  <c r="J37" i="2"/>
  <c r="J36" i="2"/>
  <c r="J35" i="2"/>
  <c r="I34" i="2"/>
  <c r="J34" i="2" s="1"/>
  <c r="J33" i="2"/>
  <c r="J32" i="2"/>
  <c r="I31" i="2"/>
  <c r="J31" i="2" s="1"/>
  <c r="J30" i="2"/>
  <c r="I30" i="2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J23" i="2"/>
  <c r="I23" i="2"/>
  <c r="I22" i="2"/>
  <c r="J22" i="2" s="1"/>
  <c r="I21" i="2"/>
  <c r="J21" i="2" s="1"/>
  <c r="I20" i="2"/>
  <c r="J20" i="2" s="1"/>
  <c r="I19" i="2"/>
  <c r="J19" i="2" s="1"/>
  <c r="J18" i="2"/>
  <c r="I18" i="2"/>
  <c r="J17" i="2"/>
  <c r="J16" i="2"/>
  <c r="J15" i="2"/>
  <c r="J14" i="2"/>
  <c r="I13" i="2"/>
  <c r="J13" i="2" s="1"/>
  <c r="J12" i="2"/>
  <c r="I12" i="2"/>
  <c r="I11" i="2"/>
  <c r="J10" i="2"/>
  <c r="J9" i="2"/>
  <c r="I87" i="2" l="1"/>
  <c r="J11" i="2"/>
  <c r="J87" i="2" s="1"/>
</calcChain>
</file>

<file path=xl/sharedStrings.xml><?xml version="1.0" encoding="utf-8"?>
<sst xmlns="http://schemas.openxmlformats.org/spreadsheetml/2006/main" count="330" uniqueCount="186">
  <si>
    <t xml:space="preserve">                                                    DIRECCIÓN ADMINISTRATIVA Y FINANCIERA</t>
  </si>
  <si>
    <t xml:space="preserve">                                         RELACIÓN ESTADO DE CUENTAS DE SUPLIDORES OCTUBRE/ 2024</t>
  </si>
  <si>
    <t xml:space="preserve">FECHA REGISTRO </t>
  </si>
  <si>
    <t>PROVEEDOR</t>
  </si>
  <si>
    <t>CONCEPTO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</si>
  <si>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</si>
  <si>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</si>
  <si>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</si>
  <si>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</si>
  <si>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</si>
  <si>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</si>
  <si>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</si>
  <si>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TROPIGAS DOMINICANA, SRL</t>
  </si>
  <si>
    <t>COMPRA DE COMBUSTIBLE (GLP) SEPTIEMBRE/2024</t>
  </si>
  <si>
    <t>E450000002624</t>
  </si>
  <si>
    <t>24//10/2024</t>
  </si>
  <si>
    <t>PENDIENTE</t>
  </si>
  <si>
    <t>SIGMA PETROLEUM CORP, S.A.</t>
  </si>
  <si>
    <t>COMPRA DE COMBUSTIBLES TICKET / SEPTIEMBRE 2024</t>
  </si>
  <si>
    <t>B1500054189</t>
  </si>
  <si>
    <t>INAPA</t>
  </si>
  <si>
    <t>SERVICIO DE AGUA POTABLE. VALVERDE</t>
  </si>
  <si>
    <t>E450000000107</t>
  </si>
  <si>
    <t>COMPLETO</t>
  </si>
  <si>
    <t>SERVICIO DE AGUA POTABLE. SAN CRISTOBAL</t>
  </si>
  <si>
    <t>E450000000117</t>
  </si>
  <si>
    <t>SERVICIO DE AGUA POTABLE . BARAHONA</t>
  </si>
  <si>
    <t>E450000000275</t>
  </si>
  <si>
    <t>SUPLIDORA HERA MARIE, SRL.</t>
  </si>
  <si>
    <t>COMPRA  DE BOTAS TIPO MILITAR</t>
  </si>
  <si>
    <t>B1500000006</t>
  </si>
  <si>
    <t>ALCALDIA DEL DISTRITO NACIONAL</t>
  </si>
  <si>
    <t xml:space="preserve">SERVIC. RECOGIDA D/BASURA CANODROMO </t>
  </si>
  <si>
    <t>B1500057675</t>
  </si>
  <si>
    <t>SERVIC. RECOGIDA D/BASURA EDIF. PRINC.</t>
  </si>
  <si>
    <t>B1500057154</t>
  </si>
  <si>
    <t>COMERCIALIZADORA DEL ATLANTICO JAL, S.R.L.</t>
  </si>
  <si>
    <t>COMPRA DE DESECHABLE ( PLASTICOS)</t>
  </si>
  <si>
    <t>B1500000048</t>
  </si>
  <si>
    <t>EDENORTE DOMINICANA, S.A.</t>
  </si>
  <si>
    <t xml:space="preserve">SERVICIO DE ENERGIA ELECT . SALCEDO </t>
  </si>
  <si>
    <t>B1500463501</t>
  </si>
  <si>
    <t>SERVICIO DE ENERGIA ELECT . PUERTO PLATA</t>
  </si>
  <si>
    <t>B1500463198</t>
  </si>
  <si>
    <t>SERVICIO DE ENERGIA ELECT . LA VEGA</t>
  </si>
  <si>
    <t>B1500463418</t>
  </si>
  <si>
    <t>SERVICIO DE ENERGIA ELECT .VALVERDE</t>
  </si>
  <si>
    <t>B1500463771</t>
  </si>
  <si>
    <t>SERVICIO DE ENERGIA ELECT .COTUI</t>
  </si>
  <si>
    <t>B1500463536</t>
  </si>
  <si>
    <t>B1500463230</t>
  </si>
  <si>
    <t>SERVICIO DE ENERGIA ELECT . CONSTANZA</t>
  </si>
  <si>
    <t>B1500463381</t>
  </si>
  <si>
    <t>SERVICIO DE ENERGIA ELECT . SAJOMA</t>
  </si>
  <si>
    <t>B1500463009</t>
  </si>
  <si>
    <t>SERVICIO DE ENERGIA ELECT . JARABACOA</t>
  </si>
  <si>
    <t>B1500463371</t>
  </si>
  <si>
    <t>B1500463500</t>
  </si>
  <si>
    <t xml:space="preserve">SERVICIO DE ENERGIA ELECT . SAN FRANCISCO </t>
  </si>
  <si>
    <t>B1500463670</t>
  </si>
  <si>
    <t>SERVICIO DE ENERGIA ELECT . MOCA</t>
  </si>
  <si>
    <t>B1500463397</t>
  </si>
  <si>
    <t>SERVICIO DE ENERGIA ELECT .NAGUA</t>
  </si>
  <si>
    <t>B1500463593</t>
  </si>
  <si>
    <t>SERVICIO DE ENERGIA ELECT .SANTIAGO</t>
  </si>
  <si>
    <t>B1500462560</t>
  </si>
  <si>
    <t>CELNA ENTERPRISES, SRL.</t>
  </si>
  <si>
    <t>COMPRA DE COMESTIBLE (CARNES)</t>
  </si>
  <si>
    <t>B1500000442</t>
  </si>
  <si>
    <t>SHALONES DISTRIBUIDORA , SRL</t>
  </si>
  <si>
    <t>COMPRADE BATERIAS</t>
  </si>
  <si>
    <t>B1500000186</t>
  </si>
  <si>
    <t>ECO PETROLEO DOMINICANA , S.A.</t>
  </si>
  <si>
    <t>COMPRA DE COMBISTIBLE ( TICKET)</t>
  </si>
  <si>
    <t>B1500002591</t>
  </si>
  <si>
    <t>5//10/2024</t>
  </si>
  <si>
    <t>B1500000444</t>
  </si>
  <si>
    <t>AGUA PLANETA AZUL C POR A</t>
  </si>
  <si>
    <t xml:space="preserve">ADQUISICIÓN AGUA PURIFICADA </t>
  </si>
  <si>
    <t>E450000000510</t>
  </si>
  <si>
    <t>CORAASAN</t>
  </si>
  <si>
    <t xml:space="preserve">CONSUMO AGUA POTABLE SANTIAGO </t>
  </si>
  <si>
    <t>B1500034729</t>
  </si>
  <si>
    <t>EDITORA EL CARIBE, S.A.</t>
  </si>
  <si>
    <t>PAGO PUBLICIDAD Y PROPAGANDA</t>
  </si>
  <si>
    <t>B1500005957</t>
  </si>
  <si>
    <t>INVERSIONES DLP, S.R.L.</t>
  </si>
  <si>
    <t>COMPRA DE ALIMENTOS Y BEBIDAS</t>
  </si>
  <si>
    <t>B1500001623</t>
  </si>
  <si>
    <t>AYUNTAMIENTO SE SANTIAGO</t>
  </si>
  <si>
    <t>SERVIC. RECOGIDA D/BASURA SANTIAGO</t>
  </si>
  <si>
    <t>B1500006888</t>
  </si>
  <si>
    <t>SERVICENTRO DEL CARIBE AZUL</t>
  </si>
  <si>
    <t>COMPRA DE NEUMATICOS</t>
  </si>
  <si>
    <t>B1500000545</t>
  </si>
  <si>
    <t>EDEESTE</t>
  </si>
  <si>
    <t>SERVICIO DE ENERGIA ELECT.  OCTUBRE/2024 VILLA MELLA</t>
  </si>
  <si>
    <t>B1500357793</t>
  </si>
  <si>
    <t>E450000000536</t>
  </si>
  <si>
    <t>COPYRAPID, SRL</t>
  </si>
  <si>
    <t xml:space="preserve"> SERVICIO DE ALQUILER DE IMPRESORAS MULTIFUNCIONALES</t>
  </si>
  <si>
    <t>B1500000046</t>
  </si>
  <si>
    <t>NEX SISTEMA</t>
  </si>
  <si>
    <t xml:space="preserve">COMPRA DE PIEZAS  Y ACESORIOS DE VEICULOS </t>
  </si>
  <si>
    <t>B1500000066</t>
  </si>
  <si>
    <t>REPARACION DE VEHICULOS</t>
  </si>
  <si>
    <t>B1500000546</t>
  </si>
  <si>
    <t>B1500000445</t>
  </si>
  <si>
    <t>E450000004179</t>
  </si>
  <si>
    <t>AUSBERT MULTI SERVICES, S.R.L.</t>
  </si>
  <si>
    <t>COMPRA DE BOTAS TIPO MILITAR</t>
  </si>
  <si>
    <t>B1500002869</t>
  </si>
  <si>
    <t>COMPRA DE COMBUSTIBLE (GLP)</t>
  </si>
  <si>
    <t>E450000002627</t>
  </si>
  <si>
    <t>DRASA COMERCIAL , SRL</t>
  </si>
  <si>
    <t>COMPRA DE COMESTIBLE</t>
  </si>
  <si>
    <t>B1500000109</t>
  </si>
  <si>
    <t>COMPRA COMESTIBLE</t>
  </si>
  <si>
    <t>B1500000110</t>
  </si>
  <si>
    <t>SERVICIO DE ENERGIA ELECT.  OCTUBRE/2024 HACTO MAYOR</t>
  </si>
  <si>
    <t>B1500359784</t>
  </si>
  <si>
    <t>SERVICIO DE ENERGIA ELECT.  OCTUBRE/2024 LA ROMANA</t>
  </si>
  <si>
    <t>B1500359376</t>
  </si>
  <si>
    <t>SERVICIO DE ENERGIA ELECT.  OCTUBRE/2024 ZONA ORIENTAL</t>
  </si>
  <si>
    <t>B1500358468</t>
  </si>
  <si>
    <t>SERVICIO DE ENERGIA ELECT.  OCTUBRE/2024 SEDE CENTRAL</t>
  </si>
  <si>
    <t>B1500358204</t>
  </si>
  <si>
    <t>GRUPO MONZÓ  SUPLIDORES DIVERSOS S.R.L.</t>
  </si>
  <si>
    <t>COMRPA DE ELECTRODOMESTICO</t>
  </si>
  <si>
    <t>B1500000188</t>
  </si>
  <si>
    <t>COGNITION CONNSULTING GROUP, S.R.L.</t>
  </si>
  <si>
    <t xml:space="preserve">COMPRA DE PRENDAS DE VESTIR </t>
  </si>
  <si>
    <t>B1500000101</t>
  </si>
  <si>
    <t>B1500000446</t>
  </si>
  <si>
    <t>B1500000526</t>
  </si>
  <si>
    <t>DISTRIBUIDORES INTERNACIONALES DE PETROLEO,S.A.</t>
  </si>
  <si>
    <t>COMPRA DE COMBUSTIBLE  TICKET</t>
  </si>
  <si>
    <t>E450000000668</t>
  </si>
  <si>
    <t>SERVICIO DE ENERGIA ELECT.  OCTUBRE/2024 CRV INDEPENDENCIA</t>
  </si>
  <si>
    <t>B1500362336</t>
  </si>
  <si>
    <t>CLARO CODETEL</t>
  </si>
  <si>
    <t>PAGO SERVICIO TELEFONICO</t>
  </si>
  <si>
    <t>E450000058763</t>
  </si>
  <si>
    <t>E450000058745</t>
  </si>
  <si>
    <t>E450000059473</t>
  </si>
  <si>
    <t>E450000058295</t>
  </si>
  <si>
    <t>E450000058296</t>
  </si>
  <si>
    <t>E450000058300</t>
  </si>
  <si>
    <t>E450000058553</t>
  </si>
  <si>
    <t>E450000058706</t>
  </si>
  <si>
    <t>E450000058927</t>
  </si>
  <si>
    <t>LIC. JULIO CÉSAR PEÑA OVANDO</t>
  </si>
  <si>
    <t>SERVICIOS TECNICO PROFECIONAL ( NOTARIZACION)</t>
  </si>
  <si>
    <t>B1500000126</t>
  </si>
  <si>
    <t>SERVICIO DE ENERGIA ELECT.  OCTUBRE/2024 BOCA CHICA</t>
  </si>
  <si>
    <t>B1500362679</t>
  </si>
  <si>
    <t>EDESUR DOMINICANA, S.A.</t>
  </si>
  <si>
    <t xml:space="preserve">SERVIC. EGIA ELECT. DIGESETT . OCTUBRE/2024 CIUDAD AGRARIA </t>
  </si>
  <si>
    <t>B1500564810</t>
  </si>
  <si>
    <t>SERVIC. EGIA ELECT. DIGESETT .OCTUBRE/2024 VILLA ALTAGRACIA</t>
  </si>
  <si>
    <t>B1500564812</t>
  </si>
  <si>
    <t>SERVIC. EGIA ELECT. DIGESETT .OCTUBRE/2024 HAINA</t>
  </si>
  <si>
    <t>B1500564814</t>
  </si>
  <si>
    <t>SERVIC. EGIA ELECT. DIGESETT .OCTUBRE/2024 SAN JUAN</t>
  </si>
  <si>
    <t>B1500564816</t>
  </si>
  <si>
    <t>SERVIC. EGIA ELECT. DIGESETT .OCTUBRE/2024 AZUA</t>
  </si>
  <si>
    <t>B1500564818</t>
  </si>
  <si>
    <t>SERVIC. EGIA ELECT. DIGESETT .OCTUBRE/2024 BARAHONA</t>
  </si>
  <si>
    <t>B1500564820</t>
  </si>
  <si>
    <t>SERVIC. EGIA ELECT. DIGESETT .OCTUBRE/2024 PEDERNALES</t>
  </si>
  <si>
    <t>B1500564822</t>
  </si>
  <si>
    <t>SERVIC. EGIA ELECT. DIGESETT .OCTUBRE/2024 CANODROMO</t>
  </si>
  <si>
    <t>B1500564811</t>
  </si>
  <si>
    <t>SERVIC. EGIA ELECT. DIGESETT .OCTUBRE/2024 ALCARRIZOS</t>
  </si>
  <si>
    <t>B1500564813</t>
  </si>
  <si>
    <t>SERVIC. EGIA ELECT. DIGESETT .OCTUBRE/2024 SAN CRISTOBAL</t>
  </si>
  <si>
    <t>B1500564815</t>
  </si>
  <si>
    <t>SERVIC. EGIA ELECT. DIGESETT .OCTUBRE/2024 BANI</t>
  </si>
  <si>
    <t>B1500564817</t>
  </si>
  <si>
    <t>SERVIC. EGIA ELECT. DIGESETT .OCTUBRE/2024 OCOA</t>
  </si>
  <si>
    <t>B1500564819</t>
  </si>
  <si>
    <t>B1500564821</t>
  </si>
  <si>
    <t>Prep. por:  Lic. Yudy Aquino De la Cruz</t>
  </si>
  <si>
    <t>Aprob. por: Lic. Ramón D. Florián Reyes</t>
  </si>
  <si>
    <t>Sub Encargado de Contabilidad</t>
  </si>
  <si>
    <t xml:space="preserve">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</si>
</sst>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3" fillId="0" borderId="1" xfId="0" applyFont="1" applyBorder="1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wrapText="1"/>
    </xf>
    <xf numFmtId="16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 wrapText="1"/>
    </xf>
    <xf numFmtId="0" fontId="3" fillId="3" borderId="1" xfId="0" applyFont="1" applyFill="1" applyBorder="1"/>
    <xf numFmtId="14" fontId="3" fillId="3" borderId="2" xfId="0" applyNumberFormat="1" applyFont="1" applyFill="1" applyBorder="1" applyAlignment="1">
      <alignment horizontal="center" wrapText="1"/>
    </xf>
    <xf numFmtId="0" fontId="3" fillId="0" borderId="2" xfId="0" applyFont="1" applyBorder="1"/>
    <xf numFmtId="14" fontId="3" fillId="3" borderId="2" xfId="0" applyNumberFormat="1" applyFont="1" applyFill="1" applyBorder="1" applyAlignment="1">
      <alignment horizontal="left" wrapText="1"/>
    </xf>
    <xf numFmtId="43" fontId="3" fillId="0" borderId="2" xfId="1" applyFont="1" applyBorder="1"/>
    <xf numFmtId="4" fontId="3" fillId="3" borderId="2" xfId="0" applyNumberFormat="1" applyFont="1" applyFill="1" applyBorder="1" applyAlignment="1">
      <alignment horizontal="center" wrapText="1"/>
    </xf>
    <xf numFmtId="43" fontId="3" fillId="3" borderId="2" xfId="1" applyFont="1" applyFill="1" applyBorder="1" applyAlignment="1">
      <alignment horizontal="center" wrapText="1"/>
    </xf>
    <xf numFmtId="0" fontId="3" fillId="3" borderId="0" xfId="0" applyFont="1" applyFill="1"/>
    <xf numFmtId="14" fontId="3" fillId="0" borderId="2" xfId="0" applyNumberFormat="1" applyFont="1" applyBorder="1" applyAlignment="1">
      <alignment horizontal="center"/>
    </xf>
    <xf numFmtId="0" fontId="2" fillId="3" borderId="2" xfId="0" applyFont="1" applyFill="1" applyBorder="1"/>
    <xf numFmtId="0" fontId="2" fillId="0" borderId="2" xfId="0" applyFont="1" applyBorder="1"/>
    <xf numFmtId="0" fontId="6" fillId="0" borderId="2" xfId="0" applyFont="1" applyBorder="1"/>
    <xf numFmtId="14" fontId="3" fillId="0" borderId="1" xfId="0" applyNumberFormat="1" applyFont="1" applyBorder="1"/>
    <xf numFmtId="0" fontId="2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horizontal="left"/>
    </xf>
    <xf numFmtId="4" fontId="3" fillId="0" borderId="2" xfId="0" applyNumberFormat="1" applyFont="1" applyBorder="1"/>
    <xf numFmtId="14" fontId="3" fillId="3" borderId="2" xfId="0" applyNumberFormat="1" applyFont="1" applyFill="1" applyBorder="1" applyAlignment="1">
      <alignment horizontal="center" vertical="center" wrapText="1"/>
    </xf>
    <xf numFmtId="43" fontId="3" fillId="3" borderId="2" xfId="0" applyNumberFormat="1" applyFont="1" applyFill="1" applyBorder="1" applyAlignment="1">
      <alignment wrapText="1"/>
    </xf>
    <xf numFmtId="14" fontId="3" fillId="3" borderId="1" xfId="0" applyNumberFormat="1" applyFont="1" applyFill="1" applyBorder="1"/>
    <xf numFmtId="14" fontId="3" fillId="3" borderId="2" xfId="0" applyNumberFormat="1" applyFont="1" applyFill="1" applyBorder="1" applyAlignment="1">
      <alignment horizontal="left"/>
    </xf>
    <xf numFmtId="14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 wrapText="1"/>
    </xf>
    <xf numFmtId="0" fontId="3" fillId="3" borderId="2" xfId="0" applyFont="1" applyFill="1" applyBorder="1"/>
    <xf numFmtId="14" fontId="3" fillId="0" borderId="2" xfId="0" applyNumberFormat="1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wrapText="1"/>
    </xf>
    <xf numFmtId="43" fontId="3" fillId="0" borderId="2" xfId="1" applyFont="1" applyFill="1" applyBorder="1"/>
    <xf numFmtId="14" fontId="4" fillId="0" borderId="1" xfId="0" applyNumberFormat="1" applyFont="1" applyBorder="1"/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14" fontId="4" fillId="0" borderId="2" xfId="0" applyNumberFormat="1" applyFont="1" applyBorder="1" applyAlignment="1">
      <alignment horizontal="left"/>
    </xf>
    <xf numFmtId="4" fontId="4" fillId="0" borderId="2" xfId="0" applyNumberFormat="1" applyFont="1" applyBorder="1"/>
    <xf numFmtId="14" fontId="4" fillId="3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left"/>
    </xf>
    <xf numFmtId="4" fontId="3" fillId="0" borderId="0" xfId="0" applyNumberFormat="1" applyFont="1"/>
    <xf numFmtId="14" fontId="3" fillId="3" borderId="0" xfId="0" applyNumberFormat="1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wrapText="1"/>
    </xf>
    <xf numFmtId="43" fontId="3" fillId="0" borderId="0" xfId="1" applyFont="1" applyBorder="1"/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2048459</xdr:colOff>
      <xdr:row>0</xdr:row>
      <xdr:rowOff>0</xdr:rowOff>
    </xdr:from>
    <xdr:to>
      <xdr:col>3</xdr:col>
      <xdr:colOff>2858084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634" y="0"/>
          <a:ext cx="809625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2048459</xdr:colOff>
      <xdr:row>0</xdr:row>
      <xdr:rowOff>0</xdr:rowOff>
    </xdr:from>
    <xdr:to>
      <xdr:col>3</xdr:col>
      <xdr:colOff>2858084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634" y="0"/>
          <a:ext cx="8096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1"/>
  <sheetViews>
    <sheetView tabSelected="1" topLeftCell="B1" workbookViewId="0">
      <selection activeCell="N91" sqref="N91"/>
    </sheetView>
  </sheetViews>
  <sheetFormatPr baseColWidth="10" defaultRowHeight="15" x14ac:dyDescent="0.25"/>
  <cols>
    <col min="1" max="1" width="1.85546875" hidden="1" customWidth="1"/>
    <col min="2" max="2" width="11.5703125" bestFit="1" customWidth="1"/>
    <col min="3" max="3" width="43.7109375" customWidth="1"/>
    <col min="4" max="4" width="46.28515625" customWidth="1"/>
    <col min="5" max="5" width="14" style="2" customWidth="1"/>
    <col min="6" max="6" width="11.5703125" bestFit="1" customWidth="1"/>
    <col min="7" max="7" width="16.140625" customWidth="1"/>
    <col min="8" max="8" width="11.5703125" bestFit="1" customWidth="1"/>
    <col min="9" max="9" width="13.140625" bestFit="1" customWidth="1"/>
    <col min="10" max="10" width="13.42578125" bestFit="1" customWidth="1"/>
    <col min="11" max="11" width="17.140625" customWidth="1"/>
  </cols>
  <sheetData>
    <row r="2" spans="1:11" x14ac:dyDescent="0.25">
      <c r="C2" s="1"/>
    </row>
    <row r="5" spans="1:11" s="3" customFormat="1" ht="12.75" x14ac:dyDescent="0.2">
      <c r="D5" s="56"/>
      <c r="E5" s="56"/>
      <c r="F5" s="56"/>
      <c r="G5" s="56"/>
      <c r="H5" s="56"/>
      <c r="I5" s="56"/>
      <c r="J5" s="56"/>
      <c r="K5" s="56"/>
    </row>
    <row r="6" spans="1:11" s="3" customFormat="1" ht="15" customHeight="1" x14ac:dyDescent="0.2">
      <c r="D6" s="57" t="s">
        <v>0</v>
      </c>
      <c r="E6" s="57"/>
      <c r="F6" s="57"/>
      <c r="G6" s="57"/>
      <c r="H6" s="57"/>
      <c r="I6" s="57"/>
      <c r="J6" s="57"/>
      <c r="K6" s="57"/>
    </row>
    <row r="7" spans="1:11" s="3" customFormat="1" ht="15" customHeight="1" x14ac:dyDescent="0.2">
      <c r="D7" s="57" t="s">
        <v>1</v>
      </c>
      <c r="E7" s="57"/>
      <c r="F7" s="57"/>
      <c r="G7" s="57"/>
      <c r="H7" s="57"/>
      <c r="I7" s="57"/>
      <c r="J7" s="57"/>
      <c r="K7" s="57"/>
    </row>
    <row r="8" spans="1:11" s="3" customFormat="1" ht="38.25" x14ac:dyDescent="0.2">
      <c r="A8" s="4"/>
      <c r="B8" s="5" t="s">
        <v>2</v>
      </c>
      <c r="C8" s="6" t="s">
        <v>3</v>
      </c>
      <c r="D8" s="6" t="s">
        <v>4</v>
      </c>
      <c r="E8" s="7" t="s">
        <v>5</v>
      </c>
      <c r="F8" s="5" t="s">
        <v>6</v>
      </c>
      <c r="G8" s="8" t="s">
        <v>7</v>
      </c>
      <c r="H8" s="5" t="s">
        <v>8</v>
      </c>
      <c r="I8" s="9" t="s">
        <v>9</v>
      </c>
      <c r="J8" s="5" t="s">
        <v>10</v>
      </c>
      <c r="K8" s="6" t="s">
        <v>11</v>
      </c>
    </row>
    <row r="9" spans="1:11" s="17" customFormat="1" ht="12.75" x14ac:dyDescent="0.2">
      <c r="A9" s="10"/>
      <c r="B9" s="11">
        <v>45568</v>
      </c>
      <c r="C9" s="12" t="s">
        <v>12</v>
      </c>
      <c r="D9" s="12" t="s">
        <v>13</v>
      </c>
      <c r="E9" s="13" t="s">
        <v>14</v>
      </c>
      <c r="F9" s="11">
        <v>45559</v>
      </c>
      <c r="G9" s="14">
        <v>22542</v>
      </c>
      <c r="H9" s="11" t="s">
        <v>15</v>
      </c>
      <c r="I9" s="15"/>
      <c r="J9" s="16">
        <f>+G9</f>
        <v>22542</v>
      </c>
      <c r="K9" s="12" t="s">
        <v>16</v>
      </c>
    </row>
    <row r="10" spans="1:11" s="17" customFormat="1" ht="12.75" x14ac:dyDescent="0.2">
      <c r="A10" s="10"/>
      <c r="B10" s="18">
        <v>45589</v>
      </c>
      <c r="C10" s="19" t="s">
        <v>17</v>
      </c>
      <c r="D10" s="19" t="s">
        <v>18</v>
      </c>
      <c r="E10" s="13" t="s">
        <v>19</v>
      </c>
      <c r="F10" s="11">
        <v>45562</v>
      </c>
      <c r="G10" s="14">
        <v>4025000</v>
      </c>
      <c r="H10" s="11">
        <v>45622</v>
      </c>
      <c r="I10" s="15"/>
      <c r="J10" s="16">
        <f>+G10</f>
        <v>4025000</v>
      </c>
      <c r="K10" s="12" t="s">
        <v>16</v>
      </c>
    </row>
    <row r="11" spans="1:11" s="17" customFormat="1" ht="12.75" x14ac:dyDescent="0.2">
      <c r="A11" s="10"/>
      <c r="B11" s="11">
        <v>45566</v>
      </c>
      <c r="C11" s="20" t="s">
        <v>20</v>
      </c>
      <c r="D11" s="20" t="s">
        <v>21</v>
      </c>
      <c r="E11" s="13" t="s">
        <v>22</v>
      </c>
      <c r="F11" s="11">
        <v>45566</v>
      </c>
      <c r="G11" s="14">
        <v>660</v>
      </c>
      <c r="H11" s="11">
        <v>45597</v>
      </c>
      <c r="I11" s="14">
        <f>+G11</f>
        <v>660</v>
      </c>
      <c r="J11" s="14">
        <f>+G11-I11</f>
        <v>0</v>
      </c>
      <c r="K11" s="12" t="s">
        <v>23</v>
      </c>
    </row>
    <row r="12" spans="1:11" s="17" customFormat="1" ht="12.75" x14ac:dyDescent="0.2">
      <c r="A12" s="10"/>
      <c r="B12" s="11">
        <v>45566</v>
      </c>
      <c r="C12" s="20" t="s">
        <v>20</v>
      </c>
      <c r="D12" s="20" t="s">
        <v>24</v>
      </c>
      <c r="E12" s="13" t="s">
        <v>25</v>
      </c>
      <c r="F12" s="11">
        <v>45566</v>
      </c>
      <c r="G12" s="14">
        <v>2700</v>
      </c>
      <c r="H12" s="11">
        <v>45597</v>
      </c>
      <c r="I12" s="14">
        <f>+G12</f>
        <v>2700</v>
      </c>
      <c r="J12" s="14">
        <f>+G12-I12</f>
        <v>0</v>
      </c>
      <c r="K12" s="12" t="s">
        <v>23</v>
      </c>
    </row>
    <row r="13" spans="1:11" s="17" customFormat="1" ht="12.75" x14ac:dyDescent="0.2">
      <c r="A13" s="10"/>
      <c r="B13" s="11">
        <v>45566</v>
      </c>
      <c r="C13" s="20" t="s">
        <v>20</v>
      </c>
      <c r="D13" s="20" t="s">
        <v>26</v>
      </c>
      <c r="E13" s="13" t="s">
        <v>27</v>
      </c>
      <c r="F13" s="11">
        <v>45566</v>
      </c>
      <c r="G13" s="14">
        <v>700</v>
      </c>
      <c r="H13" s="11">
        <v>45597</v>
      </c>
      <c r="I13" s="14">
        <f>+G13</f>
        <v>700</v>
      </c>
      <c r="J13" s="14">
        <f>+G13-I13</f>
        <v>0</v>
      </c>
      <c r="K13" s="12" t="s">
        <v>23</v>
      </c>
    </row>
    <row r="14" spans="1:11" s="17" customFormat="1" ht="12.75" x14ac:dyDescent="0.2">
      <c r="A14" s="10"/>
      <c r="B14" s="11">
        <v>45566</v>
      </c>
      <c r="C14" s="12" t="s">
        <v>28</v>
      </c>
      <c r="D14" s="12" t="s">
        <v>29</v>
      </c>
      <c r="E14" s="13" t="s">
        <v>30</v>
      </c>
      <c r="F14" s="11">
        <v>45566</v>
      </c>
      <c r="G14" s="14">
        <v>3338545.68</v>
      </c>
      <c r="H14" s="11">
        <v>45597</v>
      </c>
      <c r="I14" s="14"/>
      <c r="J14" s="14">
        <f>+G14</f>
        <v>3338545.68</v>
      </c>
      <c r="K14" s="12" t="s">
        <v>16</v>
      </c>
    </row>
    <row r="15" spans="1:11" s="17" customFormat="1" ht="12.75" x14ac:dyDescent="0.2">
      <c r="A15" s="10"/>
      <c r="B15" s="11">
        <v>45579</v>
      </c>
      <c r="C15" s="20" t="s">
        <v>31</v>
      </c>
      <c r="D15" s="20" t="s">
        <v>32</v>
      </c>
      <c r="E15" s="13" t="s">
        <v>33</v>
      </c>
      <c r="F15" s="11">
        <v>45566</v>
      </c>
      <c r="G15" s="16">
        <v>10056</v>
      </c>
      <c r="H15" s="11">
        <v>45597</v>
      </c>
      <c r="I15" s="14"/>
      <c r="J15" s="14">
        <f>+G15-I15</f>
        <v>10056</v>
      </c>
      <c r="K15" s="12" t="s">
        <v>16</v>
      </c>
    </row>
    <row r="16" spans="1:11" s="17" customFormat="1" ht="12.75" x14ac:dyDescent="0.2">
      <c r="A16" s="10"/>
      <c r="B16" s="11">
        <v>45579</v>
      </c>
      <c r="C16" s="20" t="s">
        <v>31</v>
      </c>
      <c r="D16" s="20" t="s">
        <v>34</v>
      </c>
      <c r="E16" s="13" t="s">
        <v>35</v>
      </c>
      <c r="F16" s="11">
        <v>45566</v>
      </c>
      <c r="G16" s="16">
        <v>1500</v>
      </c>
      <c r="H16" s="11">
        <v>45597</v>
      </c>
      <c r="I16" s="14"/>
      <c r="J16" s="14">
        <f>+G16</f>
        <v>1500</v>
      </c>
      <c r="K16" s="12" t="s">
        <v>16</v>
      </c>
    </row>
    <row r="17" spans="1:11" s="17" customFormat="1" ht="12.75" x14ac:dyDescent="0.2">
      <c r="A17" s="10"/>
      <c r="B17" s="11">
        <v>45567</v>
      </c>
      <c r="C17" s="20" t="s">
        <v>36</v>
      </c>
      <c r="D17" s="20" t="s">
        <v>37</v>
      </c>
      <c r="E17" s="13" t="s">
        <v>38</v>
      </c>
      <c r="F17" s="11">
        <v>45567</v>
      </c>
      <c r="G17" s="16">
        <v>117500</v>
      </c>
      <c r="H17" s="11">
        <v>45598</v>
      </c>
      <c r="I17" s="14"/>
      <c r="J17" s="14">
        <f>+G17</f>
        <v>117500</v>
      </c>
      <c r="K17" s="12" t="s">
        <v>16</v>
      </c>
    </row>
    <row r="18" spans="1:11" s="17" customFormat="1" ht="12.75" x14ac:dyDescent="0.2">
      <c r="A18" s="10"/>
      <c r="B18" s="11">
        <v>45569</v>
      </c>
      <c r="C18" s="12" t="s">
        <v>39</v>
      </c>
      <c r="D18" s="12" t="s">
        <v>40</v>
      </c>
      <c r="E18" s="13" t="s">
        <v>41</v>
      </c>
      <c r="F18" s="11">
        <v>45567</v>
      </c>
      <c r="G18" s="16">
        <v>2680.9</v>
      </c>
      <c r="H18" s="11">
        <v>45598</v>
      </c>
      <c r="I18" s="14">
        <f>+G18</f>
        <v>2680.9</v>
      </c>
      <c r="J18" s="14">
        <f>+G18-I18</f>
        <v>0</v>
      </c>
      <c r="K18" s="12" t="s">
        <v>23</v>
      </c>
    </row>
    <row r="19" spans="1:11" s="17" customFormat="1" ht="12.75" x14ac:dyDescent="0.2">
      <c r="A19" s="10"/>
      <c r="B19" s="11">
        <v>45569</v>
      </c>
      <c r="C19" s="12" t="s">
        <v>39</v>
      </c>
      <c r="D19" s="12" t="s">
        <v>42</v>
      </c>
      <c r="E19" s="13" t="s">
        <v>43</v>
      </c>
      <c r="F19" s="11">
        <v>45567</v>
      </c>
      <c r="G19" s="16">
        <v>127.18</v>
      </c>
      <c r="H19" s="11">
        <v>45598</v>
      </c>
      <c r="I19" s="14">
        <f t="shared" ref="I19:I31" si="0">+G19</f>
        <v>127.18</v>
      </c>
      <c r="J19" s="14">
        <f t="shared" ref="J19:J31" si="1">+G19-I19</f>
        <v>0</v>
      </c>
      <c r="K19" s="12" t="s">
        <v>23</v>
      </c>
    </row>
    <row r="20" spans="1:11" s="17" customFormat="1" ht="12.75" x14ac:dyDescent="0.2">
      <c r="A20" s="10"/>
      <c r="B20" s="11">
        <v>45569</v>
      </c>
      <c r="C20" s="12" t="s">
        <v>39</v>
      </c>
      <c r="D20" s="12" t="s">
        <v>44</v>
      </c>
      <c r="E20" s="13" t="s">
        <v>45</v>
      </c>
      <c r="F20" s="11">
        <v>45567</v>
      </c>
      <c r="G20" s="16">
        <v>32582.84</v>
      </c>
      <c r="H20" s="11">
        <v>45598</v>
      </c>
      <c r="I20" s="14">
        <f t="shared" si="0"/>
        <v>32582.84</v>
      </c>
      <c r="J20" s="14">
        <f t="shared" si="1"/>
        <v>0</v>
      </c>
      <c r="K20" s="12" t="s">
        <v>23</v>
      </c>
    </row>
    <row r="21" spans="1:11" s="17" customFormat="1" ht="12.75" x14ac:dyDescent="0.2">
      <c r="A21" s="10"/>
      <c r="B21" s="11">
        <v>45569</v>
      </c>
      <c r="C21" s="12" t="s">
        <v>39</v>
      </c>
      <c r="D21" s="12" t="s">
        <v>46</v>
      </c>
      <c r="E21" s="13" t="s">
        <v>47</v>
      </c>
      <c r="F21" s="11">
        <v>45567</v>
      </c>
      <c r="G21" s="16">
        <v>29160.400000000001</v>
      </c>
      <c r="H21" s="11">
        <v>45598</v>
      </c>
      <c r="I21" s="14">
        <f t="shared" si="0"/>
        <v>29160.400000000001</v>
      </c>
      <c r="J21" s="14">
        <f t="shared" si="1"/>
        <v>0</v>
      </c>
      <c r="K21" s="12" t="s">
        <v>23</v>
      </c>
    </row>
    <row r="22" spans="1:11" s="17" customFormat="1" ht="12.75" x14ac:dyDescent="0.2">
      <c r="A22" s="10"/>
      <c r="B22" s="11">
        <v>45569</v>
      </c>
      <c r="C22" s="12" t="s">
        <v>39</v>
      </c>
      <c r="D22" s="12" t="s">
        <v>48</v>
      </c>
      <c r="E22" s="13" t="s">
        <v>49</v>
      </c>
      <c r="F22" s="11">
        <v>45567</v>
      </c>
      <c r="G22" s="16">
        <v>25105.24</v>
      </c>
      <c r="H22" s="11">
        <v>45598</v>
      </c>
      <c r="I22" s="14">
        <f t="shared" si="0"/>
        <v>25105.24</v>
      </c>
      <c r="J22" s="14">
        <f t="shared" si="1"/>
        <v>0</v>
      </c>
      <c r="K22" s="12" t="s">
        <v>23</v>
      </c>
    </row>
    <row r="23" spans="1:11" s="17" customFormat="1" ht="12.75" x14ac:dyDescent="0.2">
      <c r="A23" s="10"/>
      <c r="B23" s="11">
        <v>45569</v>
      </c>
      <c r="C23" s="12" t="s">
        <v>39</v>
      </c>
      <c r="D23" s="12" t="s">
        <v>42</v>
      </c>
      <c r="E23" s="13" t="s">
        <v>50</v>
      </c>
      <c r="F23" s="11">
        <v>45567</v>
      </c>
      <c r="G23" s="16">
        <v>11703.08</v>
      </c>
      <c r="H23" s="11">
        <v>45598</v>
      </c>
      <c r="I23" s="14">
        <f t="shared" si="0"/>
        <v>11703.08</v>
      </c>
      <c r="J23" s="14">
        <f t="shared" si="1"/>
        <v>0</v>
      </c>
      <c r="K23" s="12" t="s">
        <v>23</v>
      </c>
    </row>
    <row r="24" spans="1:11" s="17" customFormat="1" ht="12.75" x14ac:dyDescent="0.2">
      <c r="A24" s="10"/>
      <c r="B24" s="11">
        <v>45569</v>
      </c>
      <c r="C24" s="12" t="s">
        <v>39</v>
      </c>
      <c r="D24" s="12" t="s">
        <v>51</v>
      </c>
      <c r="E24" s="13" t="s">
        <v>52</v>
      </c>
      <c r="F24" s="11">
        <v>45567</v>
      </c>
      <c r="G24" s="16">
        <v>7608.94</v>
      </c>
      <c r="H24" s="11">
        <v>45598</v>
      </c>
      <c r="I24" s="14">
        <f t="shared" si="0"/>
        <v>7608.94</v>
      </c>
      <c r="J24" s="14">
        <f t="shared" si="1"/>
        <v>0</v>
      </c>
      <c r="K24" s="12" t="s">
        <v>23</v>
      </c>
    </row>
    <row r="25" spans="1:11" s="17" customFormat="1" ht="12.75" x14ac:dyDescent="0.2">
      <c r="A25" s="10"/>
      <c r="B25" s="11">
        <v>45569</v>
      </c>
      <c r="C25" s="12" t="s">
        <v>39</v>
      </c>
      <c r="D25" s="12" t="s">
        <v>53</v>
      </c>
      <c r="E25" s="13" t="s">
        <v>54</v>
      </c>
      <c r="F25" s="11">
        <v>45567</v>
      </c>
      <c r="G25" s="16">
        <v>2813.38</v>
      </c>
      <c r="H25" s="11">
        <v>45598</v>
      </c>
      <c r="I25" s="14">
        <f t="shared" si="0"/>
        <v>2813.38</v>
      </c>
      <c r="J25" s="14">
        <f t="shared" si="1"/>
        <v>0</v>
      </c>
      <c r="K25" s="12" t="s">
        <v>23</v>
      </c>
    </row>
    <row r="26" spans="1:11" s="17" customFormat="1" ht="12.75" x14ac:dyDescent="0.2">
      <c r="A26" s="10"/>
      <c r="B26" s="11">
        <v>45569</v>
      </c>
      <c r="C26" s="12" t="s">
        <v>39</v>
      </c>
      <c r="D26" s="12" t="s">
        <v>55</v>
      </c>
      <c r="E26" s="13" t="s">
        <v>56</v>
      </c>
      <c r="F26" s="11">
        <v>45567</v>
      </c>
      <c r="G26" s="16">
        <v>2765.86</v>
      </c>
      <c r="H26" s="11">
        <v>45598</v>
      </c>
      <c r="I26" s="14">
        <f t="shared" si="0"/>
        <v>2765.86</v>
      </c>
      <c r="J26" s="14">
        <f t="shared" si="1"/>
        <v>0</v>
      </c>
      <c r="K26" s="12" t="s">
        <v>23</v>
      </c>
    </row>
    <row r="27" spans="1:11" s="17" customFormat="1" ht="12.75" x14ac:dyDescent="0.2">
      <c r="A27" s="10"/>
      <c r="B27" s="11">
        <v>45569</v>
      </c>
      <c r="C27" s="12" t="s">
        <v>39</v>
      </c>
      <c r="D27" s="12" t="s">
        <v>40</v>
      </c>
      <c r="E27" s="13" t="s">
        <v>57</v>
      </c>
      <c r="F27" s="11">
        <v>45567</v>
      </c>
      <c r="G27" s="16">
        <v>136.75</v>
      </c>
      <c r="H27" s="11">
        <v>45598</v>
      </c>
      <c r="I27" s="14">
        <f t="shared" si="0"/>
        <v>136.75</v>
      </c>
      <c r="J27" s="14">
        <f t="shared" si="1"/>
        <v>0</v>
      </c>
      <c r="K27" s="12" t="s">
        <v>23</v>
      </c>
    </row>
    <row r="28" spans="1:11" s="17" customFormat="1" ht="12.75" x14ac:dyDescent="0.2">
      <c r="A28" s="10"/>
      <c r="B28" s="11">
        <v>45569</v>
      </c>
      <c r="C28" s="12" t="s">
        <v>39</v>
      </c>
      <c r="D28" s="12" t="s">
        <v>58</v>
      </c>
      <c r="E28" s="13" t="s">
        <v>59</v>
      </c>
      <c r="F28" s="11">
        <v>45567</v>
      </c>
      <c r="G28" s="16">
        <v>24645.08</v>
      </c>
      <c r="H28" s="11">
        <v>45598</v>
      </c>
      <c r="I28" s="14">
        <f t="shared" si="0"/>
        <v>24645.08</v>
      </c>
      <c r="J28" s="14">
        <f t="shared" si="1"/>
        <v>0</v>
      </c>
      <c r="K28" s="12" t="s">
        <v>23</v>
      </c>
    </row>
    <row r="29" spans="1:11" s="17" customFormat="1" ht="12.75" x14ac:dyDescent="0.2">
      <c r="A29" s="10"/>
      <c r="B29" s="11">
        <v>45569</v>
      </c>
      <c r="C29" s="12" t="s">
        <v>39</v>
      </c>
      <c r="D29" s="12" t="s">
        <v>60</v>
      </c>
      <c r="E29" s="13" t="s">
        <v>61</v>
      </c>
      <c r="F29" s="11">
        <v>45567</v>
      </c>
      <c r="G29" s="16">
        <v>26212.5</v>
      </c>
      <c r="H29" s="11">
        <v>45598</v>
      </c>
      <c r="I29" s="14">
        <f t="shared" si="0"/>
        <v>26212.5</v>
      </c>
      <c r="J29" s="14">
        <f t="shared" si="1"/>
        <v>0</v>
      </c>
      <c r="K29" s="12" t="s">
        <v>23</v>
      </c>
    </row>
    <row r="30" spans="1:11" s="17" customFormat="1" ht="12.75" x14ac:dyDescent="0.2">
      <c r="A30" s="10"/>
      <c r="B30" s="11">
        <v>45569</v>
      </c>
      <c r="C30" s="12" t="s">
        <v>39</v>
      </c>
      <c r="D30" s="12" t="s">
        <v>62</v>
      </c>
      <c r="E30" s="13" t="s">
        <v>63</v>
      </c>
      <c r="F30" s="11">
        <v>45567</v>
      </c>
      <c r="G30" s="16">
        <v>7267.66</v>
      </c>
      <c r="H30" s="11">
        <v>45598</v>
      </c>
      <c r="I30" s="14">
        <f t="shared" si="0"/>
        <v>7267.66</v>
      </c>
      <c r="J30" s="14">
        <f t="shared" si="1"/>
        <v>0</v>
      </c>
      <c r="K30" s="12" t="s">
        <v>23</v>
      </c>
    </row>
    <row r="31" spans="1:11" s="17" customFormat="1" ht="12.75" x14ac:dyDescent="0.2">
      <c r="A31" s="10"/>
      <c r="B31" s="11">
        <v>45569</v>
      </c>
      <c r="C31" s="12" t="s">
        <v>39</v>
      </c>
      <c r="D31" s="12" t="s">
        <v>64</v>
      </c>
      <c r="E31" s="13" t="s">
        <v>65</v>
      </c>
      <c r="F31" s="11">
        <v>45567</v>
      </c>
      <c r="G31" s="16">
        <v>83282</v>
      </c>
      <c r="H31" s="11">
        <v>45598</v>
      </c>
      <c r="I31" s="14">
        <f t="shared" si="0"/>
        <v>83282</v>
      </c>
      <c r="J31" s="14">
        <f t="shared" si="1"/>
        <v>0</v>
      </c>
      <c r="K31" s="12" t="s">
        <v>23</v>
      </c>
    </row>
    <row r="32" spans="1:11" s="17" customFormat="1" ht="13.5" customHeight="1" x14ac:dyDescent="0.2">
      <c r="A32" s="10"/>
      <c r="B32" s="11">
        <v>45572</v>
      </c>
      <c r="C32" s="21" t="s">
        <v>66</v>
      </c>
      <c r="D32" s="20" t="s">
        <v>67</v>
      </c>
      <c r="E32" s="13" t="s">
        <v>68</v>
      </c>
      <c r="F32" s="11">
        <v>45568</v>
      </c>
      <c r="G32" s="16">
        <v>75625</v>
      </c>
      <c r="H32" s="11">
        <v>45599</v>
      </c>
      <c r="I32" s="14"/>
      <c r="J32" s="14">
        <f>+G32-I32</f>
        <v>75625</v>
      </c>
      <c r="K32" s="12" t="s">
        <v>16</v>
      </c>
    </row>
    <row r="33" spans="1:11" s="17" customFormat="1" ht="13.5" customHeight="1" x14ac:dyDescent="0.2">
      <c r="A33" s="10"/>
      <c r="B33" s="11">
        <v>45568</v>
      </c>
      <c r="C33" s="21" t="s">
        <v>69</v>
      </c>
      <c r="D33" s="20" t="s">
        <v>70</v>
      </c>
      <c r="E33" s="13" t="s">
        <v>71</v>
      </c>
      <c r="F33" s="11">
        <v>45568</v>
      </c>
      <c r="G33" s="16">
        <v>3254600.06</v>
      </c>
      <c r="H33" s="11">
        <v>45599</v>
      </c>
      <c r="I33" s="14"/>
      <c r="J33" s="14">
        <f>+G33</f>
        <v>3254600.06</v>
      </c>
      <c r="K33" s="12" t="s">
        <v>16</v>
      </c>
    </row>
    <row r="34" spans="1:11" s="17" customFormat="1" ht="13.5" customHeight="1" x14ac:dyDescent="0.2">
      <c r="A34" s="10"/>
      <c r="B34" s="11">
        <v>45572</v>
      </c>
      <c r="C34" s="21" t="s">
        <v>72</v>
      </c>
      <c r="D34" s="20" t="s">
        <v>73</v>
      </c>
      <c r="E34" s="13" t="s">
        <v>74</v>
      </c>
      <c r="F34" s="11" t="s">
        <v>75</v>
      </c>
      <c r="G34" s="16">
        <v>550000</v>
      </c>
      <c r="H34" s="11">
        <v>45601</v>
      </c>
      <c r="I34" s="14">
        <f>+G34</f>
        <v>550000</v>
      </c>
      <c r="J34" s="14">
        <f>+G34-I34</f>
        <v>0</v>
      </c>
      <c r="K34" s="12" t="s">
        <v>23</v>
      </c>
    </row>
    <row r="35" spans="1:11" s="17" customFormat="1" ht="13.5" customHeight="1" x14ac:dyDescent="0.2">
      <c r="A35" s="10"/>
      <c r="B35" s="11">
        <v>45579</v>
      </c>
      <c r="C35" s="21" t="s">
        <v>66</v>
      </c>
      <c r="D35" s="20" t="s">
        <v>67</v>
      </c>
      <c r="E35" s="13" t="s">
        <v>76</v>
      </c>
      <c r="F35" s="11">
        <v>45572</v>
      </c>
      <c r="G35" s="16">
        <v>75625</v>
      </c>
      <c r="H35" s="11">
        <v>45599</v>
      </c>
      <c r="I35" s="14"/>
      <c r="J35" s="14">
        <f>+G35-I35</f>
        <v>75625</v>
      </c>
      <c r="K35" s="12" t="s">
        <v>16</v>
      </c>
    </row>
    <row r="36" spans="1:11" s="17" customFormat="1" ht="13.5" customHeight="1" x14ac:dyDescent="0.2">
      <c r="A36" s="10"/>
      <c r="B36" s="11">
        <v>45572</v>
      </c>
      <c r="C36" s="12" t="s">
        <v>77</v>
      </c>
      <c r="D36" s="12" t="s">
        <v>78</v>
      </c>
      <c r="E36" s="13" t="s">
        <v>79</v>
      </c>
      <c r="F36" s="11">
        <v>45572</v>
      </c>
      <c r="G36" s="16">
        <v>4980</v>
      </c>
      <c r="H36" s="11">
        <v>45603</v>
      </c>
      <c r="I36" s="14"/>
      <c r="J36" s="14">
        <f>+G36</f>
        <v>4980</v>
      </c>
      <c r="K36" s="12" t="s">
        <v>16</v>
      </c>
    </row>
    <row r="37" spans="1:11" s="3" customFormat="1" ht="15.75" customHeight="1" x14ac:dyDescent="0.2">
      <c r="A37" s="22"/>
      <c r="B37" s="18">
        <v>45601</v>
      </c>
      <c r="C37" s="20" t="s">
        <v>80</v>
      </c>
      <c r="D37" s="23" t="s">
        <v>81</v>
      </c>
      <c r="E37" s="24" t="s">
        <v>82</v>
      </c>
      <c r="F37" s="18">
        <v>45573</v>
      </c>
      <c r="G37" s="25">
        <v>2705</v>
      </c>
      <c r="H37" s="26">
        <v>45604</v>
      </c>
      <c r="I37" s="27"/>
      <c r="J37" s="14">
        <f>+G37-I37</f>
        <v>2705</v>
      </c>
      <c r="K37" s="12" t="s">
        <v>16</v>
      </c>
    </row>
    <row r="38" spans="1:11" s="17" customFormat="1" ht="13.5" customHeight="1" x14ac:dyDescent="0.2">
      <c r="A38" s="10"/>
      <c r="B38" s="11">
        <v>290</v>
      </c>
      <c r="C38" s="12" t="s">
        <v>83</v>
      </c>
      <c r="D38" s="12" t="s">
        <v>84</v>
      </c>
      <c r="E38" s="13" t="s">
        <v>85</v>
      </c>
      <c r="F38" s="11">
        <v>45574</v>
      </c>
      <c r="G38" s="16">
        <v>6200</v>
      </c>
      <c r="H38" s="11">
        <v>45605</v>
      </c>
      <c r="I38" s="14">
        <f>+G38</f>
        <v>6200</v>
      </c>
      <c r="J38" s="14">
        <f>+G38-I38</f>
        <v>0</v>
      </c>
      <c r="K38" s="12" t="s">
        <v>23</v>
      </c>
    </row>
    <row r="39" spans="1:11" s="17" customFormat="1" ht="13.5" customHeight="1" x14ac:dyDescent="0.2">
      <c r="A39" s="10"/>
      <c r="B39" s="11">
        <v>45574</v>
      </c>
      <c r="C39" s="12" t="s">
        <v>86</v>
      </c>
      <c r="D39" s="12" t="s">
        <v>87</v>
      </c>
      <c r="E39" s="13" t="s">
        <v>88</v>
      </c>
      <c r="F39" s="11">
        <v>45574</v>
      </c>
      <c r="G39" s="16">
        <v>13726.35</v>
      </c>
      <c r="H39" s="11">
        <v>45605</v>
      </c>
      <c r="I39" s="14"/>
      <c r="J39" s="14">
        <f>+G39</f>
        <v>13726.35</v>
      </c>
      <c r="K39" s="12" t="s">
        <v>16</v>
      </c>
    </row>
    <row r="40" spans="1:11" s="3" customFormat="1" ht="16.5" customHeight="1" x14ac:dyDescent="0.2">
      <c r="A40" s="22"/>
      <c r="B40" s="18">
        <v>45601</v>
      </c>
      <c r="C40" s="20" t="s">
        <v>89</v>
      </c>
      <c r="D40" s="20" t="s">
        <v>90</v>
      </c>
      <c r="E40" s="24" t="s">
        <v>91</v>
      </c>
      <c r="F40" s="18">
        <v>45575</v>
      </c>
      <c r="G40" s="25">
        <v>10030</v>
      </c>
      <c r="H40" s="26">
        <v>45606</v>
      </c>
      <c r="I40" s="27">
        <v>0</v>
      </c>
      <c r="J40" s="14">
        <f>+G40-I40</f>
        <v>10030</v>
      </c>
      <c r="K40" s="12" t="s">
        <v>16</v>
      </c>
    </row>
    <row r="41" spans="1:11" s="17" customFormat="1" ht="12.75" x14ac:dyDescent="0.2">
      <c r="A41" s="10"/>
      <c r="B41" s="11">
        <v>45576</v>
      </c>
      <c r="C41" s="12" t="s">
        <v>92</v>
      </c>
      <c r="D41" s="20" t="s">
        <v>93</v>
      </c>
      <c r="E41" s="13" t="s">
        <v>94</v>
      </c>
      <c r="F41" s="11">
        <v>45576</v>
      </c>
      <c r="G41" s="16">
        <v>2107145.54</v>
      </c>
      <c r="H41" s="11">
        <v>45607</v>
      </c>
      <c r="I41" s="14">
        <f>+G41</f>
        <v>2107145.54</v>
      </c>
      <c r="J41" s="14">
        <f>+G41-I41</f>
        <v>0</v>
      </c>
      <c r="K41" s="12" t="s">
        <v>23</v>
      </c>
    </row>
    <row r="42" spans="1:11" s="17" customFormat="1" ht="12.75" x14ac:dyDescent="0.2">
      <c r="A42" s="28"/>
      <c r="B42" s="18">
        <v>45609</v>
      </c>
      <c r="C42" s="12" t="s">
        <v>95</v>
      </c>
      <c r="D42" s="12" t="s">
        <v>96</v>
      </c>
      <c r="E42" s="29" t="s">
        <v>97</v>
      </c>
      <c r="F42" s="30">
        <v>45576</v>
      </c>
      <c r="G42" s="25">
        <v>17585.490000000002</v>
      </c>
      <c r="H42" s="26">
        <v>45626</v>
      </c>
      <c r="I42" s="27"/>
      <c r="J42" s="14">
        <f t="shared" ref="J42" si="2">+G42-I42</f>
        <v>17585.490000000002</v>
      </c>
      <c r="K42" s="12" t="s">
        <v>16</v>
      </c>
    </row>
    <row r="43" spans="1:11" s="17" customFormat="1" ht="12.75" x14ac:dyDescent="0.2">
      <c r="A43" s="10"/>
      <c r="B43" s="11">
        <v>45583</v>
      </c>
      <c r="C43" s="12" t="s">
        <v>77</v>
      </c>
      <c r="D43" s="12" t="s">
        <v>78</v>
      </c>
      <c r="E43" s="13" t="s">
        <v>98</v>
      </c>
      <c r="F43" s="11">
        <v>45579</v>
      </c>
      <c r="G43" s="16">
        <v>4860</v>
      </c>
      <c r="H43" s="11">
        <v>45610</v>
      </c>
      <c r="I43" s="14"/>
      <c r="J43" s="14">
        <f>+G43</f>
        <v>4860</v>
      </c>
      <c r="K43" s="12" t="s">
        <v>16</v>
      </c>
    </row>
    <row r="44" spans="1:11" s="17" customFormat="1" ht="13.5" customHeight="1" x14ac:dyDescent="0.2">
      <c r="A44" s="10"/>
      <c r="B44" s="11">
        <v>45580</v>
      </c>
      <c r="C44" s="12" t="s">
        <v>99</v>
      </c>
      <c r="D44" s="12" t="s">
        <v>100</v>
      </c>
      <c r="E44" s="31" t="s">
        <v>101</v>
      </c>
      <c r="F44" s="11">
        <v>45580</v>
      </c>
      <c r="G44" s="16">
        <v>234230</v>
      </c>
      <c r="H44" s="11">
        <v>45611</v>
      </c>
      <c r="I44" s="14">
        <f>+G44</f>
        <v>234230</v>
      </c>
      <c r="J44" s="14">
        <f>+G44-I44</f>
        <v>0</v>
      </c>
      <c r="K44" s="12" t="s">
        <v>23</v>
      </c>
    </row>
    <row r="45" spans="1:11" s="17" customFormat="1" ht="13.5" customHeight="1" x14ac:dyDescent="0.2">
      <c r="A45" s="10"/>
      <c r="B45" s="11">
        <v>45580</v>
      </c>
      <c r="C45" s="32" t="s">
        <v>102</v>
      </c>
      <c r="D45" s="20" t="s">
        <v>103</v>
      </c>
      <c r="E45" s="13" t="s">
        <v>104</v>
      </c>
      <c r="F45" s="11">
        <v>45580</v>
      </c>
      <c r="G45" s="14">
        <v>1761755.98</v>
      </c>
      <c r="H45" s="11">
        <v>45611</v>
      </c>
      <c r="I45" s="14"/>
      <c r="J45" s="14">
        <f t="shared" ref="J45:J58" si="3">+G45</f>
        <v>1761755.98</v>
      </c>
      <c r="K45" s="12" t="s">
        <v>16</v>
      </c>
    </row>
    <row r="46" spans="1:11" s="17" customFormat="1" ht="13.5" customHeight="1" x14ac:dyDescent="0.2">
      <c r="A46" s="10"/>
      <c r="B46" s="11">
        <v>45580</v>
      </c>
      <c r="C46" s="12" t="s">
        <v>92</v>
      </c>
      <c r="D46" s="12" t="s">
        <v>105</v>
      </c>
      <c r="E46" s="13" t="s">
        <v>106</v>
      </c>
      <c r="F46" s="11">
        <v>45580</v>
      </c>
      <c r="G46" s="16">
        <v>1761733</v>
      </c>
      <c r="H46" s="11">
        <v>45611</v>
      </c>
      <c r="I46" s="14">
        <f>+G46</f>
        <v>1761733</v>
      </c>
      <c r="J46" s="14">
        <f>+G46-I46</f>
        <v>0</v>
      </c>
      <c r="K46" s="12" t="s">
        <v>23</v>
      </c>
    </row>
    <row r="47" spans="1:11" s="17" customFormat="1" ht="12.75" customHeight="1" x14ac:dyDescent="0.2">
      <c r="A47" s="28"/>
      <c r="B47" s="18">
        <v>45587</v>
      </c>
      <c r="C47" s="12" t="s">
        <v>66</v>
      </c>
      <c r="D47" s="20" t="s">
        <v>67</v>
      </c>
      <c r="E47" s="13" t="s">
        <v>107</v>
      </c>
      <c r="F47" s="11">
        <v>45580</v>
      </c>
      <c r="G47" s="25">
        <v>75625</v>
      </c>
      <c r="H47" s="26">
        <v>45606</v>
      </c>
      <c r="I47" s="14"/>
      <c r="J47" s="14">
        <f t="shared" si="3"/>
        <v>75625</v>
      </c>
      <c r="K47" s="12" t="s">
        <v>16</v>
      </c>
    </row>
    <row r="48" spans="1:11" s="17" customFormat="1" ht="12.75" customHeight="1" x14ac:dyDescent="0.2">
      <c r="A48" s="28"/>
      <c r="B48" s="18">
        <v>45585</v>
      </c>
      <c r="C48" s="12" t="s">
        <v>77</v>
      </c>
      <c r="D48" s="12" t="s">
        <v>78</v>
      </c>
      <c r="E48" s="13" t="s">
        <v>108</v>
      </c>
      <c r="F48" s="11">
        <v>45582</v>
      </c>
      <c r="G48" s="25">
        <v>40500</v>
      </c>
      <c r="H48" s="26">
        <v>45613</v>
      </c>
      <c r="I48" s="14"/>
      <c r="J48" s="14">
        <f t="shared" si="3"/>
        <v>40500</v>
      </c>
      <c r="K48" s="12" t="s">
        <v>16</v>
      </c>
    </row>
    <row r="49" spans="1:11" s="17" customFormat="1" ht="12.75" customHeight="1" x14ac:dyDescent="0.2">
      <c r="A49" s="28"/>
      <c r="B49" s="18">
        <v>45582</v>
      </c>
      <c r="C49" s="12" t="s">
        <v>109</v>
      </c>
      <c r="D49" s="12" t="s">
        <v>110</v>
      </c>
      <c r="E49" s="13" t="s">
        <v>111</v>
      </c>
      <c r="F49" s="11">
        <v>45582</v>
      </c>
      <c r="G49" s="25">
        <v>1403848.3</v>
      </c>
      <c r="H49" s="26">
        <v>45613</v>
      </c>
      <c r="I49" s="14"/>
      <c r="J49" s="14">
        <f>+G49</f>
        <v>1403848.3</v>
      </c>
      <c r="K49" s="12" t="s">
        <v>16</v>
      </c>
    </row>
    <row r="50" spans="1:11" s="17" customFormat="1" ht="12.75" customHeight="1" x14ac:dyDescent="0.2">
      <c r="A50" s="28"/>
      <c r="B50" s="18">
        <v>45588</v>
      </c>
      <c r="C50" s="12" t="s">
        <v>12</v>
      </c>
      <c r="D50" s="12" t="s">
        <v>112</v>
      </c>
      <c r="E50" s="13" t="s">
        <v>113</v>
      </c>
      <c r="F50" s="11">
        <v>45582</v>
      </c>
      <c r="G50" s="25">
        <v>26520</v>
      </c>
      <c r="H50" s="26">
        <v>45613</v>
      </c>
      <c r="I50" s="14"/>
      <c r="J50" s="14">
        <f>+G50</f>
        <v>26520</v>
      </c>
      <c r="K50" s="12" t="s">
        <v>16</v>
      </c>
    </row>
    <row r="51" spans="1:11" s="17" customFormat="1" ht="11.25" customHeight="1" x14ac:dyDescent="0.2">
      <c r="A51" s="28"/>
      <c r="B51" s="18">
        <v>45573</v>
      </c>
      <c r="C51" s="12" t="s">
        <v>114</v>
      </c>
      <c r="D51" s="12" t="s">
        <v>115</v>
      </c>
      <c r="E51" s="13" t="s">
        <v>116</v>
      </c>
      <c r="F51" s="11">
        <v>45583</v>
      </c>
      <c r="G51" s="25">
        <v>609855.99</v>
      </c>
      <c r="H51" s="26">
        <v>45614</v>
      </c>
      <c r="I51" s="14"/>
      <c r="J51" s="14">
        <f t="shared" si="3"/>
        <v>609855.99</v>
      </c>
      <c r="K51" s="12" t="s">
        <v>16</v>
      </c>
    </row>
    <row r="52" spans="1:11" s="17" customFormat="1" ht="11.25" customHeight="1" x14ac:dyDescent="0.2">
      <c r="A52" s="28"/>
      <c r="B52" s="18">
        <v>45583</v>
      </c>
      <c r="C52" s="12" t="s">
        <v>114</v>
      </c>
      <c r="D52" s="12" t="s">
        <v>117</v>
      </c>
      <c r="E52" s="13" t="s">
        <v>118</v>
      </c>
      <c r="F52" s="11">
        <v>45583</v>
      </c>
      <c r="G52" s="25">
        <v>21218.5</v>
      </c>
      <c r="H52" s="26">
        <v>45614</v>
      </c>
      <c r="I52" s="14"/>
      <c r="J52" s="14">
        <f t="shared" si="3"/>
        <v>21218.5</v>
      </c>
      <c r="K52" s="12" t="s">
        <v>16</v>
      </c>
    </row>
    <row r="53" spans="1:11" s="17" customFormat="1" ht="11.25" customHeight="1" x14ac:dyDescent="0.2">
      <c r="A53" s="28"/>
      <c r="B53" s="18">
        <v>45609</v>
      </c>
      <c r="C53" s="12" t="s">
        <v>95</v>
      </c>
      <c r="D53" s="12" t="s">
        <v>119</v>
      </c>
      <c r="E53" s="13" t="s">
        <v>120</v>
      </c>
      <c r="F53" s="11">
        <v>45583</v>
      </c>
      <c r="G53" s="25">
        <v>19309.990000000002</v>
      </c>
      <c r="H53" s="26">
        <v>45626</v>
      </c>
      <c r="I53" s="14"/>
      <c r="J53" s="14">
        <f t="shared" si="3"/>
        <v>19309.990000000002</v>
      </c>
      <c r="K53" s="12" t="s">
        <v>16</v>
      </c>
    </row>
    <row r="54" spans="1:11" s="17" customFormat="1" ht="11.25" customHeight="1" x14ac:dyDescent="0.2">
      <c r="A54" s="28"/>
      <c r="B54" s="18">
        <v>45609</v>
      </c>
      <c r="C54" s="12" t="s">
        <v>95</v>
      </c>
      <c r="D54" s="12" t="s">
        <v>121</v>
      </c>
      <c r="E54" s="13" t="s">
        <v>122</v>
      </c>
      <c r="F54" s="11">
        <v>45583</v>
      </c>
      <c r="G54" s="25">
        <v>52194.32</v>
      </c>
      <c r="H54" s="26">
        <v>45614</v>
      </c>
      <c r="I54" s="14"/>
      <c r="J54" s="14">
        <f t="shared" si="3"/>
        <v>52194.32</v>
      </c>
      <c r="K54" s="12" t="s">
        <v>16</v>
      </c>
    </row>
    <row r="55" spans="1:11" s="17" customFormat="1" ht="11.25" customHeight="1" x14ac:dyDescent="0.2">
      <c r="A55" s="28"/>
      <c r="B55" s="18">
        <v>45609</v>
      </c>
      <c r="C55" s="12" t="s">
        <v>95</v>
      </c>
      <c r="D55" s="12" t="s">
        <v>123</v>
      </c>
      <c r="E55" s="13" t="s">
        <v>124</v>
      </c>
      <c r="F55" s="11">
        <v>45583</v>
      </c>
      <c r="G55" s="25">
        <v>57043.86</v>
      </c>
      <c r="H55" s="26">
        <v>45614</v>
      </c>
      <c r="I55" s="14"/>
      <c r="J55" s="14">
        <f t="shared" si="3"/>
        <v>57043.86</v>
      </c>
      <c r="K55" s="12" t="s">
        <v>16</v>
      </c>
    </row>
    <row r="56" spans="1:11" s="17" customFormat="1" ht="11.25" customHeight="1" x14ac:dyDescent="0.2">
      <c r="A56" s="28"/>
      <c r="B56" s="18">
        <v>45609</v>
      </c>
      <c r="C56" s="12" t="s">
        <v>95</v>
      </c>
      <c r="D56" s="12" t="s">
        <v>125</v>
      </c>
      <c r="E56" s="13" t="s">
        <v>126</v>
      </c>
      <c r="F56" s="11">
        <v>45583</v>
      </c>
      <c r="G56" s="25">
        <v>881639.77</v>
      </c>
      <c r="H56" s="26">
        <v>45614</v>
      </c>
      <c r="I56" s="14"/>
      <c r="J56" s="14">
        <f t="shared" si="3"/>
        <v>881639.77</v>
      </c>
      <c r="K56" s="12" t="s">
        <v>16</v>
      </c>
    </row>
    <row r="57" spans="1:11" s="17" customFormat="1" ht="16.5" customHeight="1" x14ac:dyDescent="0.2">
      <c r="A57" s="28"/>
      <c r="B57" s="18">
        <v>45586</v>
      </c>
      <c r="C57" s="12" t="s">
        <v>127</v>
      </c>
      <c r="D57" s="12" t="s">
        <v>128</v>
      </c>
      <c r="E57" s="13" t="s">
        <v>129</v>
      </c>
      <c r="F57" s="11">
        <v>45586</v>
      </c>
      <c r="G57" s="25">
        <v>1432779.6</v>
      </c>
      <c r="H57" s="26">
        <v>45617</v>
      </c>
      <c r="I57" s="14"/>
      <c r="J57" s="14">
        <f t="shared" si="3"/>
        <v>1432779.6</v>
      </c>
      <c r="K57" s="12" t="s">
        <v>16</v>
      </c>
    </row>
    <row r="58" spans="1:11" s="17" customFormat="1" ht="15.75" customHeight="1" x14ac:dyDescent="0.2">
      <c r="A58" s="28"/>
      <c r="B58" s="18">
        <v>45586</v>
      </c>
      <c r="C58" s="12" t="s">
        <v>130</v>
      </c>
      <c r="D58" s="12" t="s">
        <v>131</v>
      </c>
      <c r="E58" s="13" t="s">
        <v>132</v>
      </c>
      <c r="F58" s="11">
        <v>45586</v>
      </c>
      <c r="G58" s="25">
        <v>1759132.2</v>
      </c>
      <c r="H58" s="26">
        <v>45617</v>
      </c>
      <c r="I58" s="14"/>
      <c r="J58" s="14">
        <f t="shared" si="3"/>
        <v>1759132.2</v>
      </c>
      <c r="K58" s="12" t="s">
        <v>16</v>
      </c>
    </row>
    <row r="59" spans="1:11" s="17" customFormat="1" ht="12.75" x14ac:dyDescent="0.2">
      <c r="A59" s="28"/>
      <c r="B59" s="18">
        <v>45601</v>
      </c>
      <c r="C59" s="12" t="s">
        <v>66</v>
      </c>
      <c r="D59" s="20" t="s">
        <v>67</v>
      </c>
      <c r="E59" s="13" t="s">
        <v>133</v>
      </c>
      <c r="F59" s="11">
        <v>45587</v>
      </c>
      <c r="G59" s="25">
        <v>75625</v>
      </c>
      <c r="H59" s="26">
        <v>45618</v>
      </c>
      <c r="I59" s="14"/>
      <c r="J59" s="14">
        <f>+G59-I59</f>
        <v>75625</v>
      </c>
      <c r="K59" s="12" t="s">
        <v>16</v>
      </c>
    </row>
    <row r="60" spans="1:11" s="17" customFormat="1" ht="16.5" customHeight="1" x14ac:dyDescent="0.2">
      <c r="A60" s="28"/>
      <c r="B60" s="18">
        <v>45601</v>
      </c>
      <c r="C60" s="12" t="s">
        <v>28</v>
      </c>
      <c r="D60" s="20" t="s">
        <v>67</v>
      </c>
      <c r="E60" s="13" t="s">
        <v>134</v>
      </c>
      <c r="F60" s="11">
        <v>45590</v>
      </c>
      <c r="G60" s="25">
        <v>966645.81</v>
      </c>
      <c r="H60" s="26">
        <v>45621</v>
      </c>
      <c r="I60" s="14"/>
      <c r="J60" s="14">
        <f>+G60-I60</f>
        <v>966645.81</v>
      </c>
      <c r="K60" s="12" t="s">
        <v>16</v>
      </c>
    </row>
    <row r="61" spans="1:11" s="3" customFormat="1" ht="11.25" customHeight="1" x14ac:dyDescent="0.2">
      <c r="A61" s="22"/>
      <c r="B61" s="18">
        <v>45609</v>
      </c>
      <c r="C61" s="12" t="s">
        <v>135</v>
      </c>
      <c r="D61" s="32" t="s">
        <v>136</v>
      </c>
      <c r="E61" s="24" t="s">
        <v>137</v>
      </c>
      <c r="F61" s="18">
        <v>45590</v>
      </c>
      <c r="G61" s="25">
        <v>1434300</v>
      </c>
      <c r="H61" s="26">
        <v>45540</v>
      </c>
      <c r="I61" s="27">
        <v>0</v>
      </c>
      <c r="J61" s="14">
        <f t="shared" ref="J61" si="4">+G61-I61</f>
        <v>1434300</v>
      </c>
      <c r="K61" s="12" t="s">
        <v>16</v>
      </c>
    </row>
    <row r="62" spans="1:11" s="17" customFormat="1" ht="11.25" customHeight="1" x14ac:dyDescent="0.2">
      <c r="A62" s="28"/>
      <c r="B62" s="18">
        <v>45609</v>
      </c>
      <c r="C62" s="12" t="s">
        <v>95</v>
      </c>
      <c r="D62" s="12" t="s">
        <v>138</v>
      </c>
      <c r="E62" s="13" t="s">
        <v>139</v>
      </c>
      <c r="F62" s="11">
        <v>45591</v>
      </c>
      <c r="G62" s="25">
        <v>5682.55</v>
      </c>
      <c r="H62" s="26"/>
      <c r="I62" s="14"/>
      <c r="J62" s="14">
        <f t="shared" ref="J62" si="5">+G62</f>
        <v>5682.55</v>
      </c>
      <c r="K62" s="12" t="s">
        <v>16</v>
      </c>
    </row>
    <row r="63" spans="1:11" s="17" customFormat="1" ht="12.75" x14ac:dyDescent="0.2">
      <c r="A63" s="10"/>
      <c r="B63" s="18">
        <v>45608</v>
      </c>
      <c r="C63" s="12" t="s">
        <v>140</v>
      </c>
      <c r="D63" s="12" t="s">
        <v>141</v>
      </c>
      <c r="E63" s="31" t="s">
        <v>142</v>
      </c>
      <c r="F63" s="18">
        <v>45592</v>
      </c>
      <c r="G63" s="25">
        <v>3024.94</v>
      </c>
      <c r="H63" s="26">
        <v>45623</v>
      </c>
      <c r="I63" s="27">
        <v>0</v>
      </c>
      <c r="J63" s="14">
        <f t="shared" ref="J63:J71" si="6">+G63-I63</f>
        <v>3024.94</v>
      </c>
      <c r="K63" s="12" t="s">
        <v>16</v>
      </c>
    </row>
    <row r="64" spans="1:11" s="17" customFormat="1" ht="16.5" customHeight="1" x14ac:dyDescent="0.2">
      <c r="A64" s="28"/>
      <c r="B64" s="18">
        <v>45608</v>
      </c>
      <c r="C64" s="12" t="s">
        <v>140</v>
      </c>
      <c r="D64" s="12" t="s">
        <v>141</v>
      </c>
      <c r="E64" s="31" t="s">
        <v>143</v>
      </c>
      <c r="F64" s="18">
        <v>45592</v>
      </c>
      <c r="G64" s="25">
        <v>12229.21</v>
      </c>
      <c r="H64" s="26">
        <v>45623</v>
      </c>
      <c r="I64" s="27">
        <v>0</v>
      </c>
      <c r="J64" s="14">
        <f t="shared" si="6"/>
        <v>12229.21</v>
      </c>
      <c r="K64" s="12" t="s">
        <v>16</v>
      </c>
    </row>
    <row r="65" spans="1:11" s="17" customFormat="1" ht="16.5" customHeight="1" x14ac:dyDescent="0.2">
      <c r="A65" s="28"/>
      <c r="B65" s="18">
        <v>45608</v>
      </c>
      <c r="C65" s="12" t="s">
        <v>140</v>
      </c>
      <c r="D65" s="12" t="s">
        <v>141</v>
      </c>
      <c r="E65" s="13" t="s">
        <v>144</v>
      </c>
      <c r="F65" s="18">
        <v>45592</v>
      </c>
      <c r="G65" s="25">
        <v>6420.65</v>
      </c>
      <c r="H65" s="26">
        <v>45623</v>
      </c>
      <c r="I65" s="27">
        <v>0</v>
      </c>
      <c r="J65" s="14">
        <f t="shared" si="6"/>
        <v>6420.65</v>
      </c>
      <c r="K65" s="12" t="s">
        <v>16</v>
      </c>
    </row>
    <row r="66" spans="1:11" s="17" customFormat="1" ht="16.5" customHeight="1" x14ac:dyDescent="0.2">
      <c r="A66" s="28"/>
      <c r="B66" s="18">
        <v>45608</v>
      </c>
      <c r="C66" s="12" t="s">
        <v>140</v>
      </c>
      <c r="D66" s="12" t="s">
        <v>141</v>
      </c>
      <c r="E66" s="13" t="s">
        <v>145</v>
      </c>
      <c r="F66" s="18">
        <v>45592</v>
      </c>
      <c r="G66" s="25">
        <v>348282.28</v>
      </c>
      <c r="H66" s="26">
        <v>45623</v>
      </c>
      <c r="I66" s="27">
        <v>0</v>
      </c>
      <c r="J66" s="14">
        <f t="shared" si="6"/>
        <v>348282.28</v>
      </c>
      <c r="K66" s="12" t="s">
        <v>16</v>
      </c>
    </row>
    <row r="67" spans="1:11" s="17" customFormat="1" ht="16.5" customHeight="1" x14ac:dyDescent="0.2">
      <c r="A67" s="28"/>
      <c r="B67" s="18">
        <v>45608</v>
      </c>
      <c r="C67" s="12" t="s">
        <v>140</v>
      </c>
      <c r="D67" s="12" t="s">
        <v>141</v>
      </c>
      <c r="E67" s="13" t="s">
        <v>146</v>
      </c>
      <c r="F67" s="18">
        <v>45592</v>
      </c>
      <c r="G67" s="25">
        <v>38373.03</v>
      </c>
      <c r="H67" s="26">
        <v>45623</v>
      </c>
      <c r="I67" s="27">
        <v>0</v>
      </c>
      <c r="J67" s="14">
        <f t="shared" si="6"/>
        <v>38373.03</v>
      </c>
      <c r="K67" s="12" t="s">
        <v>16</v>
      </c>
    </row>
    <row r="68" spans="1:11" s="17" customFormat="1" ht="16.5" customHeight="1" x14ac:dyDescent="0.2">
      <c r="A68" s="28"/>
      <c r="B68" s="18">
        <v>45608</v>
      </c>
      <c r="C68" s="12" t="s">
        <v>140</v>
      </c>
      <c r="D68" s="12" t="s">
        <v>141</v>
      </c>
      <c r="E68" s="13" t="s">
        <v>147</v>
      </c>
      <c r="F68" s="18">
        <v>45592</v>
      </c>
      <c r="G68" s="25">
        <v>7955.44</v>
      </c>
      <c r="H68" s="26">
        <v>45623</v>
      </c>
      <c r="I68" s="27">
        <v>0</v>
      </c>
      <c r="J68" s="14">
        <f t="shared" si="6"/>
        <v>7955.44</v>
      </c>
      <c r="K68" s="12" t="s">
        <v>16</v>
      </c>
    </row>
    <row r="69" spans="1:11" s="17" customFormat="1" ht="16.5" customHeight="1" x14ac:dyDescent="0.2">
      <c r="A69" s="28"/>
      <c r="B69" s="18">
        <v>45608</v>
      </c>
      <c r="C69" s="12" t="s">
        <v>140</v>
      </c>
      <c r="D69" s="12" t="s">
        <v>141</v>
      </c>
      <c r="E69" s="13" t="s">
        <v>148</v>
      </c>
      <c r="F69" s="18">
        <v>45592</v>
      </c>
      <c r="G69" s="25">
        <v>82163.48</v>
      </c>
      <c r="H69" s="26">
        <v>45623</v>
      </c>
      <c r="I69" s="27">
        <v>0</v>
      </c>
      <c r="J69" s="14">
        <f t="shared" si="6"/>
        <v>82163.48</v>
      </c>
      <c r="K69" s="12" t="s">
        <v>16</v>
      </c>
    </row>
    <row r="70" spans="1:11" s="17" customFormat="1" ht="16.5" customHeight="1" x14ac:dyDescent="0.2">
      <c r="A70" s="28"/>
      <c r="B70" s="18">
        <v>45608</v>
      </c>
      <c r="C70" s="12" t="s">
        <v>140</v>
      </c>
      <c r="D70" s="12" t="s">
        <v>141</v>
      </c>
      <c r="E70" s="13" t="s">
        <v>149</v>
      </c>
      <c r="F70" s="18">
        <v>45592</v>
      </c>
      <c r="G70" s="25">
        <v>3927.13</v>
      </c>
      <c r="H70" s="26">
        <v>45623</v>
      </c>
      <c r="I70" s="27">
        <v>0</v>
      </c>
      <c r="J70" s="14">
        <f t="shared" si="6"/>
        <v>3927.13</v>
      </c>
      <c r="K70" s="12" t="s">
        <v>16</v>
      </c>
    </row>
    <row r="71" spans="1:11" s="17" customFormat="1" ht="16.5" customHeight="1" x14ac:dyDescent="0.2">
      <c r="A71" s="28"/>
      <c r="B71" s="18">
        <v>45608</v>
      </c>
      <c r="C71" s="12" t="s">
        <v>140</v>
      </c>
      <c r="D71" s="12" t="s">
        <v>141</v>
      </c>
      <c r="E71" s="13" t="s">
        <v>150</v>
      </c>
      <c r="F71" s="18">
        <v>45592</v>
      </c>
      <c r="G71" s="25">
        <v>5894.52</v>
      </c>
      <c r="H71" s="26">
        <v>45623</v>
      </c>
      <c r="I71" s="27">
        <v>0</v>
      </c>
      <c r="J71" s="14">
        <f t="shared" si="6"/>
        <v>5894.52</v>
      </c>
      <c r="K71" s="12" t="s">
        <v>16</v>
      </c>
    </row>
    <row r="72" spans="1:11" s="3" customFormat="1" ht="11.25" customHeight="1" x14ac:dyDescent="0.2">
      <c r="A72" s="22"/>
      <c r="B72" s="18">
        <v>45601</v>
      </c>
      <c r="C72" s="12" t="s">
        <v>151</v>
      </c>
      <c r="D72" s="12" t="s">
        <v>152</v>
      </c>
      <c r="E72" s="24" t="s">
        <v>153</v>
      </c>
      <c r="F72" s="18">
        <v>45594</v>
      </c>
      <c r="G72" s="25">
        <v>60000</v>
      </c>
      <c r="H72" s="26">
        <v>45625</v>
      </c>
      <c r="I72" s="27">
        <v>0</v>
      </c>
      <c r="J72" s="14">
        <f>+G72-I72</f>
        <v>60000</v>
      </c>
      <c r="K72" s="12" t="s">
        <v>16</v>
      </c>
    </row>
    <row r="73" spans="1:11" s="17" customFormat="1" ht="11.25" customHeight="1" x14ac:dyDescent="0.2">
      <c r="A73" s="28"/>
      <c r="B73" s="18">
        <v>45609</v>
      </c>
      <c r="C73" s="12" t="s">
        <v>95</v>
      </c>
      <c r="D73" s="12" t="s">
        <v>154</v>
      </c>
      <c r="E73" s="13" t="s">
        <v>155</v>
      </c>
      <c r="F73" s="11">
        <v>45594</v>
      </c>
      <c r="G73" s="25">
        <v>25653.47</v>
      </c>
      <c r="H73" s="26"/>
      <c r="I73" s="14"/>
      <c r="J73" s="14">
        <f t="shared" ref="J73" si="7">+G73</f>
        <v>25653.47</v>
      </c>
      <c r="K73" s="12" t="s">
        <v>16</v>
      </c>
    </row>
    <row r="74" spans="1:11" s="3" customFormat="1" ht="15" customHeight="1" x14ac:dyDescent="0.2">
      <c r="A74" s="22"/>
      <c r="B74" s="18">
        <v>45609</v>
      </c>
      <c r="C74" s="20" t="s">
        <v>156</v>
      </c>
      <c r="D74" s="20" t="s">
        <v>157</v>
      </c>
      <c r="E74" s="24" t="s">
        <v>158</v>
      </c>
      <c r="F74" s="18">
        <v>45626</v>
      </c>
      <c r="G74" s="25">
        <v>22637.64</v>
      </c>
      <c r="H74" s="33">
        <v>45565</v>
      </c>
      <c r="I74" s="34">
        <f t="shared" ref="I74:I86" si="8">+G74</f>
        <v>22637.64</v>
      </c>
      <c r="J74" s="35">
        <f t="shared" ref="J74:J86" si="9">+G74-I74</f>
        <v>0</v>
      </c>
      <c r="K74" s="12" t="s">
        <v>16</v>
      </c>
    </row>
    <row r="75" spans="1:11" s="3" customFormat="1" ht="15" customHeight="1" x14ac:dyDescent="0.2">
      <c r="A75" s="22"/>
      <c r="B75" s="18">
        <v>45609</v>
      </c>
      <c r="C75" s="20" t="s">
        <v>156</v>
      </c>
      <c r="D75" s="20" t="s">
        <v>159</v>
      </c>
      <c r="E75" s="24" t="s">
        <v>160</v>
      </c>
      <c r="F75" s="18">
        <v>45626</v>
      </c>
      <c r="G75" s="25">
        <v>7507.4</v>
      </c>
      <c r="H75" s="33">
        <v>45565</v>
      </c>
      <c r="I75" s="34">
        <f t="shared" si="8"/>
        <v>7507.4</v>
      </c>
      <c r="J75" s="35">
        <f t="shared" si="9"/>
        <v>0</v>
      </c>
      <c r="K75" s="12" t="s">
        <v>16</v>
      </c>
    </row>
    <row r="76" spans="1:11" s="3" customFormat="1" ht="15" customHeight="1" x14ac:dyDescent="0.2">
      <c r="A76" s="22"/>
      <c r="B76" s="18">
        <v>45609</v>
      </c>
      <c r="C76" s="20" t="s">
        <v>156</v>
      </c>
      <c r="D76" s="20" t="s">
        <v>161</v>
      </c>
      <c r="E76" s="24" t="s">
        <v>162</v>
      </c>
      <c r="F76" s="18">
        <v>45626</v>
      </c>
      <c r="G76" s="25">
        <v>6844.4</v>
      </c>
      <c r="H76" s="33">
        <v>45565</v>
      </c>
      <c r="I76" s="34">
        <f t="shared" si="8"/>
        <v>6844.4</v>
      </c>
      <c r="J76" s="35">
        <f t="shared" si="9"/>
        <v>0</v>
      </c>
      <c r="K76" s="12" t="s">
        <v>16</v>
      </c>
    </row>
    <row r="77" spans="1:11" s="3" customFormat="1" ht="15" customHeight="1" x14ac:dyDescent="0.2">
      <c r="A77" s="22"/>
      <c r="B77" s="18">
        <v>45609</v>
      </c>
      <c r="C77" s="20" t="s">
        <v>156</v>
      </c>
      <c r="D77" s="20" t="s">
        <v>163</v>
      </c>
      <c r="E77" s="24" t="s">
        <v>164</v>
      </c>
      <c r="F77" s="18">
        <v>45626</v>
      </c>
      <c r="G77" s="25">
        <v>12497.99</v>
      </c>
      <c r="H77" s="33">
        <v>45565</v>
      </c>
      <c r="I77" s="34">
        <f t="shared" si="8"/>
        <v>12497.99</v>
      </c>
      <c r="J77" s="35">
        <f t="shared" si="9"/>
        <v>0</v>
      </c>
      <c r="K77" s="12" t="s">
        <v>16</v>
      </c>
    </row>
    <row r="78" spans="1:11" s="3" customFormat="1" ht="15" customHeight="1" x14ac:dyDescent="0.2">
      <c r="A78" s="22"/>
      <c r="B78" s="18">
        <v>45609</v>
      </c>
      <c r="C78" s="20" t="s">
        <v>156</v>
      </c>
      <c r="D78" s="20" t="s">
        <v>165</v>
      </c>
      <c r="E78" s="24" t="s">
        <v>166</v>
      </c>
      <c r="F78" s="18">
        <v>45626</v>
      </c>
      <c r="G78" s="25">
        <v>1499.54</v>
      </c>
      <c r="H78" s="33">
        <v>45565</v>
      </c>
      <c r="I78" s="34">
        <f t="shared" si="8"/>
        <v>1499.54</v>
      </c>
      <c r="J78" s="35">
        <f t="shared" si="9"/>
        <v>0</v>
      </c>
      <c r="K78" s="12" t="s">
        <v>16</v>
      </c>
    </row>
    <row r="79" spans="1:11" s="3" customFormat="1" ht="15" customHeight="1" x14ac:dyDescent="0.2">
      <c r="A79" s="22"/>
      <c r="B79" s="18">
        <v>45609</v>
      </c>
      <c r="C79" s="20" t="s">
        <v>156</v>
      </c>
      <c r="D79" s="20" t="s">
        <v>167</v>
      </c>
      <c r="E79" s="24" t="s">
        <v>168</v>
      </c>
      <c r="F79" s="18">
        <v>45626</v>
      </c>
      <c r="G79" s="25">
        <v>13397.8</v>
      </c>
      <c r="H79" s="33">
        <v>45565</v>
      </c>
      <c r="I79" s="34">
        <f t="shared" si="8"/>
        <v>13397.8</v>
      </c>
      <c r="J79" s="35">
        <f t="shared" si="9"/>
        <v>0</v>
      </c>
      <c r="K79" s="12" t="s">
        <v>16</v>
      </c>
    </row>
    <row r="80" spans="1:11" s="3" customFormat="1" ht="15" customHeight="1" x14ac:dyDescent="0.2">
      <c r="A80" s="22"/>
      <c r="B80" s="18">
        <v>45609</v>
      </c>
      <c r="C80" s="20" t="s">
        <v>156</v>
      </c>
      <c r="D80" s="20" t="s">
        <v>169</v>
      </c>
      <c r="E80" s="24" t="s">
        <v>170</v>
      </c>
      <c r="F80" s="18">
        <v>45626</v>
      </c>
      <c r="G80" s="25">
        <v>1301.28</v>
      </c>
      <c r="H80" s="33">
        <v>45565</v>
      </c>
      <c r="I80" s="34">
        <f t="shared" si="8"/>
        <v>1301.28</v>
      </c>
      <c r="J80" s="35">
        <f t="shared" si="9"/>
        <v>0</v>
      </c>
      <c r="K80" s="12" t="s">
        <v>16</v>
      </c>
    </row>
    <row r="81" spans="1:11" s="3" customFormat="1" ht="15" customHeight="1" x14ac:dyDescent="0.2">
      <c r="A81" s="22"/>
      <c r="B81" s="18">
        <v>45609</v>
      </c>
      <c r="C81" s="20" t="s">
        <v>156</v>
      </c>
      <c r="D81" s="20" t="s">
        <v>171</v>
      </c>
      <c r="E81" s="24" t="s">
        <v>172</v>
      </c>
      <c r="F81" s="18">
        <v>45626</v>
      </c>
      <c r="G81" s="25">
        <v>59596.9</v>
      </c>
      <c r="H81" s="33">
        <v>45565</v>
      </c>
      <c r="I81" s="34">
        <f t="shared" si="8"/>
        <v>59596.9</v>
      </c>
      <c r="J81" s="35">
        <f t="shared" si="9"/>
        <v>0</v>
      </c>
      <c r="K81" s="12" t="s">
        <v>16</v>
      </c>
    </row>
    <row r="82" spans="1:11" s="3" customFormat="1" ht="15" customHeight="1" x14ac:dyDescent="0.2">
      <c r="A82" s="22"/>
      <c r="B82" s="18">
        <v>45609</v>
      </c>
      <c r="C82" s="20" t="s">
        <v>156</v>
      </c>
      <c r="D82" s="20" t="s">
        <v>173</v>
      </c>
      <c r="E82" s="24" t="s">
        <v>174</v>
      </c>
      <c r="F82" s="18">
        <v>45626</v>
      </c>
      <c r="G82" s="25">
        <v>24240.92</v>
      </c>
      <c r="H82" s="33">
        <v>45565</v>
      </c>
      <c r="I82" s="34">
        <f t="shared" si="8"/>
        <v>24240.92</v>
      </c>
      <c r="J82" s="35">
        <f t="shared" si="9"/>
        <v>0</v>
      </c>
      <c r="K82" s="12" t="s">
        <v>16</v>
      </c>
    </row>
    <row r="83" spans="1:11" s="3" customFormat="1" ht="15" customHeight="1" x14ac:dyDescent="0.2">
      <c r="A83" s="22"/>
      <c r="B83" s="18">
        <v>45609</v>
      </c>
      <c r="C83" s="20" t="s">
        <v>156</v>
      </c>
      <c r="D83" s="20" t="s">
        <v>175</v>
      </c>
      <c r="E83" s="24" t="s">
        <v>176</v>
      </c>
      <c r="F83" s="18">
        <v>45626</v>
      </c>
      <c r="G83" s="25">
        <v>32428.11</v>
      </c>
      <c r="H83" s="33">
        <v>45565</v>
      </c>
      <c r="I83" s="34">
        <f t="shared" si="8"/>
        <v>32428.11</v>
      </c>
      <c r="J83" s="35">
        <f t="shared" si="9"/>
        <v>0</v>
      </c>
      <c r="K83" s="12" t="s">
        <v>16</v>
      </c>
    </row>
    <row r="84" spans="1:11" s="3" customFormat="1" ht="15" customHeight="1" x14ac:dyDescent="0.2">
      <c r="A84" s="22"/>
      <c r="B84" s="18">
        <v>45609</v>
      </c>
      <c r="C84" s="20" t="s">
        <v>156</v>
      </c>
      <c r="D84" s="20" t="s">
        <v>177</v>
      </c>
      <c r="E84" s="24" t="s">
        <v>178</v>
      </c>
      <c r="F84" s="18">
        <v>45626</v>
      </c>
      <c r="G84" s="25">
        <v>30462.5</v>
      </c>
      <c r="H84" s="33">
        <v>45565</v>
      </c>
      <c r="I84" s="34">
        <f t="shared" si="8"/>
        <v>30462.5</v>
      </c>
      <c r="J84" s="35">
        <f t="shared" si="9"/>
        <v>0</v>
      </c>
      <c r="K84" s="12" t="s">
        <v>16</v>
      </c>
    </row>
    <row r="85" spans="1:11" s="3" customFormat="1" ht="15" customHeight="1" x14ac:dyDescent="0.2">
      <c r="A85" s="22"/>
      <c r="B85" s="18">
        <v>45609</v>
      </c>
      <c r="C85" s="20" t="s">
        <v>156</v>
      </c>
      <c r="D85" s="20" t="s">
        <v>179</v>
      </c>
      <c r="E85" s="24" t="s">
        <v>180</v>
      </c>
      <c r="F85" s="18">
        <v>45626</v>
      </c>
      <c r="G85" s="25">
        <v>1476.68</v>
      </c>
      <c r="H85" s="33">
        <v>45565</v>
      </c>
      <c r="I85" s="34">
        <f t="shared" si="8"/>
        <v>1476.68</v>
      </c>
      <c r="J85" s="35">
        <f t="shared" si="9"/>
        <v>0</v>
      </c>
      <c r="K85" s="12" t="s">
        <v>16</v>
      </c>
    </row>
    <row r="86" spans="1:11" s="3" customFormat="1" ht="15" customHeight="1" x14ac:dyDescent="0.2">
      <c r="A86" s="22"/>
      <c r="B86" s="18">
        <v>45609</v>
      </c>
      <c r="C86" s="20" t="s">
        <v>156</v>
      </c>
      <c r="D86" s="20" t="s">
        <v>167</v>
      </c>
      <c r="E86" s="24" t="s">
        <v>181</v>
      </c>
      <c r="F86" s="18">
        <v>45626</v>
      </c>
      <c r="G86" s="25">
        <v>128.96</v>
      </c>
      <c r="H86" s="33">
        <v>45565</v>
      </c>
      <c r="I86" s="34">
        <f t="shared" si="8"/>
        <v>128.96</v>
      </c>
      <c r="J86" s="35">
        <f t="shared" si="9"/>
        <v>0</v>
      </c>
      <c r="K86" s="12" t="s">
        <v>16</v>
      </c>
    </row>
    <row r="87" spans="1:11" s="42" customFormat="1" ht="11.25" customHeight="1" x14ac:dyDescent="0.2">
      <c r="A87" s="36"/>
      <c r="B87" s="37"/>
      <c r="C87" s="38"/>
      <c r="D87" s="38"/>
      <c r="E87" s="39"/>
      <c r="F87" s="37"/>
      <c r="G87" s="40">
        <f>SUM(G9:G86)</f>
        <v>27325962.07</v>
      </c>
      <c r="H87" s="41"/>
      <c r="I87" s="40">
        <f>SUM(I9:I86)</f>
        <v>5133480.4700000007</v>
      </c>
      <c r="J87" s="40">
        <f>SUM(J9:J86)</f>
        <v>22192481.600000001</v>
      </c>
      <c r="K87" s="38"/>
    </row>
    <row r="88" spans="1:11" s="3" customFormat="1" ht="9" customHeight="1" x14ac:dyDescent="0.2">
      <c r="A88" s="43"/>
      <c r="B88" s="44"/>
      <c r="E88" s="45"/>
      <c r="F88" s="44"/>
      <c r="G88" s="46"/>
      <c r="H88" s="47"/>
      <c r="I88" s="48"/>
      <c r="J88" s="49"/>
    </row>
    <row r="89" spans="1:11" s="3" customFormat="1" ht="9" customHeight="1" x14ac:dyDescent="0.2">
      <c r="A89" s="43"/>
      <c r="B89" s="44"/>
      <c r="E89" s="45"/>
      <c r="F89" s="44"/>
      <c r="G89" s="46"/>
      <c r="H89" s="47"/>
      <c r="I89" s="48"/>
      <c r="J89" s="49"/>
    </row>
    <row r="90" spans="1:11" s="3" customFormat="1" ht="9" customHeight="1" x14ac:dyDescent="0.2">
      <c r="A90" s="43"/>
      <c r="B90" s="44"/>
      <c r="E90" s="45"/>
      <c r="F90" s="44"/>
      <c r="G90" s="46"/>
      <c r="H90" s="47"/>
      <c r="I90" s="48"/>
      <c r="J90" s="49"/>
    </row>
    <row r="91" spans="1:11" s="3" customFormat="1" ht="12.75" x14ac:dyDescent="0.2">
      <c r="A91" s="43"/>
      <c r="D91" s="50"/>
      <c r="E91" s="45"/>
      <c r="F91" s="46"/>
      <c r="G91" s="47"/>
      <c r="H91" s="46"/>
      <c r="I91" s="46"/>
      <c r="J91" s="51"/>
    </row>
    <row r="92" spans="1:11" s="3" customFormat="1" ht="12.75" x14ac:dyDescent="0.2">
      <c r="A92" s="43"/>
      <c r="D92" s="50"/>
      <c r="E92" s="45"/>
      <c r="F92" s="46"/>
      <c r="G92" s="47"/>
      <c r="H92" s="46"/>
      <c r="I92" s="46"/>
    </row>
    <row r="93" spans="1:11" s="3" customFormat="1" ht="12.75" x14ac:dyDescent="0.2">
      <c r="C93" s="52" t="s">
        <v>182</v>
      </c>
      <c r="D93" s="52"/>
      <c r="E93" s="53"/>
      <c r="G93" s="42" t="s">
        <v>183</v>
      </c>
      <c r="H93" s="52"/>
      <c r="I93" s="52"/>
      <c r="J93" s="43"/>
      <c r="K93" s="46"/>
    </row>
    <row r="94" spans="1:11" s="3" customFormat="1" ht="12.75" x14ac:dyDescent="0.2">
      <c r="C94" s="50" t="s">
        <v>184</v>
      </c>
      <c r="D94" s="50"/>
      <c r="E94" s="53"/>
      <c r="G94" s="58" t="s">
        <v>185</v>
      </c>
      <c r="H94" s="58"/>
      <c r="I94" s="58"/>
      <c r="J94" s="43"/>
      <c r="K94" s="46"/>
    </row>
    <row r="95" spans="1:11" s="3" customFormat="1" ht="12.75" x14ac:dyDescent="0.2">
      <c r="C95" s="59"/>
      <c r="D95" s="59"/>
      <c r="E95" s="59"/>
      <c r="F95" s="59"/>
      <c r="G95" s="58"/>
      <c r="H95" s="58"/>
      <c r="I95" s="58"/>
      <c r="K95" s="52"/>
    </row>
    <row r="96" spans="1:11" s="3" customFormat="1" ht="12.75" x14ac:dyDescent="0.2">
      <c r="C96" s="55"/>
      <c r="D96" s="55"/>
      <c r="E96" s="55"/>
      <c r="F96" s="55"/>
      <c r="G96" s="55"/>
      <c r="H96" s="55"/>
      <c r="I96" s="55"/>
      <c r="K96" s="50"/>
    </row>
    <row r="97" spans="1:11" s="1" customFormat="1" ht="12.75" x14ac:dyDescent="0.2">
      <c r="A97" s="3"/>
      <c r="B97" s="3"/>
      <c r="C97" s="3"/>
      <c r="D97" s="3"/>
      <c r="E97" s="53"/>
      <c r="F97" s="3"/>
      <c r="G97" s="3"/>
      <c r="H97" s="43"/>
      <c r="I97" s="54"/>
      <c r="J97" s="43"/>
      <c r="K97" s="46"/>
    </row>
    <row r="98" spans="1:11" s="1" customFormat="1" ht="12.75" x14ac:dyDescent="0.2">
      <c r="A98" s="3"/>
      <c r="B98" s="3"/>
      <c r="C98" s="3"/>
      <c r="D98" s="3"/>
      <c r="E98" s="53"/>
      <c r="F98" s="3"/>
      <c r="G98" s="3"/>
      <c r="H98" s="3"/>
      <c r="I98" s="3"/>
      <c r="J98" s="3"/>
      <c r="K98" s="3"/>
    </row>
    <row r="99" spans="1:11" s="1" customFormat="1" ht="12.75" x14ac:dyDescent="0.2">
      <c r="A99" s="3"/>
      <c r="B99" s="3"/>
      <c r="C99" s="3"/>
      <c r="D99" s="3"/>
      <c r="E99" s="53"/>
      <c r="F99" s="3"/>
      <c r="G99" s="3"/>
      <c r="H99" s="3"/>
      <c r="I99" s="3"/>
      <c r="J99" s="3"/>
      <c r="K99" s="3"/>
    </row>
    <row r="100" spans="1:11" s="1" customFormat="1" ht="12.75" x14ac:dyDescent="0.2">
      <c r="A100" s="3"/>
      <c r="B100" s="3"/>
      <c r="C100" s="3"/>
      <c r="D100" s="3"/>
      <c r="E100" s="53"/>
      <c r="F100" s="3"/>
      <c r="G100" s="3"/>
      <c r="H100" s="3"/>
      <c r="I100" s="3"/>
      <c r="J100" s="3"/>
      <c r="K100" s="3"/>
    </row>
    <row r="101" spans="1:11" s="1" customFormat="1" ht="12.75" x14ac:dyDescent="0.2">
      <c r="A101" s="3"/>
      <c r="B101" s="3"/>
      <c r="C101" s="3"/>
      <c r="D101" s="3"/>
      <c r="E101" s="53"/>
      <c r="F101" s="3"/>
      <c r="G101" s="3"/>
      <c r="H101" s="3"/>
      <c r="I101" s="3"/>
      <c r="J101" s="3"/>
      <c r="K101" s="3"/>
    </row>
  </sheetData>
  <mergeCells count="10">
    <mergeCell ref="C96:D96"/>
    <mergeCell ref="E96:F96"/>
    <mergeCell ref="G96:I96"/>
    <mergeCell ref="D5:K5"/>
    <mergeCell ref="D6:K6"/>
    <mergeCell ref="D7:K7"/>
    <mergeCell ref="G94:I94"/>
    <mergeCell ref="C95:D95"/>
    <mergeCell ref="E95:F95"/>
    <mergeCell ref="G95:I95"/>
  </mergeCells>
  <pageMargins left="0.99" right="0.28000000000000003" top="0.5" bottom="0.76" header="0.3" footer="0.3"/>
  <pageSetup paperSize="5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Aquino De La Cruz</dc:creator>
  <cp:lastModifiedBy>Estela Samboy Lora</cp:lastModifiedBy>
  <dcterms:created xsi:type="dcterms:W3CDTF">2024-11-13T14:37:07Z</dcterms:created>
  <dcterms:modified xsi:type="dcterms:W3CDTF">2024-11-13T17:33:52Z</dcterms:modified>
</cp:coreProperties>
</file>