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7402693E-5B29-40B2-8C6C-A3CAAFF568A1}" xr6:coauthVersionLast="47" xr6:coauthVersionMax="47" xr10:uidLastSave="{00000000-0000-0000-0000-000000000000}"/>
  <bookViews>
    <workbookView xWindow="-120" yWindow="-120" windowWidth="25440" windowHeight="15270" tabRatio="601" xr2:uid="{00000000-000D-0000-FFFF-FFFF00000000}"/>
  </bookViews>
  <sheets>
    <sheet name="NOVIEMBRE 2024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9" l="1"/>
  <c r="I82" i="19"/>
  <c r="I81" i="19"/>
  <c r="I80" i="19"/>
  <c r="H99" i="19"/>
  <c r="I99" i="19" s="1"/>
  <c r="H98" i="19"/>
  <c r="H97" i="19"/>
  <c r="H96" i="19"/>
  <c r="H95" i="19"/>
  <c r="H94" i="19"/>
  <c r="I94" i="19" s="1"/>
  <c r="H93" i="19"/>
  <c r="H92" i="19"/>
  <c r="H91" i="19"/>
  <c r="H90" i="19"/>
  <c r="H89" i="19"/>
  <c r="H88" i="19"/>
  <c r="H75" i="19"/>
  <c r="I75" i="19" s="1"/>
  <c r="H61" i="19"/>
  <c r="H74" i="19"/>
  <c r="I74" i="19" s="1"/>
  <c r="H68" i="19"/>
  <c r="H47" i="19"/>
  <c r="H60" i="19"/>
  <c r="H59" i="19"/>
  <c r="H58" i="19"/>
  <c r="H50" i="19"/>
  <c r="H57" i="19"/>
  <c r="H55" i="19" l="1"/>
  <c r="H48" i="19"/>
  <c r="H34" i="19"/>
  <c r="H72" i="19"/>
  <c r="H69" i="19"/>
  <c r="H43" i="19"/>
  <c r="H49" i="19"/>
  <c r="H67" i="19"/>
  <c r="H62" i="19"/>
  <c r="H63" i="19"/>
  <c r="H65" i="19"/>
  <c r="H73" i="19"/>
  <c r="H66" i="19"/>
  <c r="H64" i="19"/>
  <c r="H56" i="19"/>
  <c r="H40" i="19"/>
  <c r="H86" i="19"/>
  <c r="H52" i="19"/>
  <c r="H9" i="19"/>
  <c r="H44" i="19"/>
  <c r="H41" i="19"/>
  <c r="H14" i="19"/>
  <c r="H13" i="19"/>
  <c r="H11" i="19"/>
  <c r="H27" i="19"/>
  <c r="H54" i="19" l="1"/>
  <c r="H36" i="19"/>
  <c r="I86" i="19"/>
  <c r="H45" i="19" l="1"/>
  <c r="H42" i="19"/>
  <c r="H71" i="19"/>
  <c r="H53" i="19" l="1"/>
  <c r="H37" i="19" l="1"/>
  <c r="H31" i="19" l="1"/>
  <c r="H30" i="19"/>
  <c r="H29" i="19"/>
  <c r="H28" i="19"/>
  <c r="H38" i="19" l="1"/>
  <c r="H51" i="19"/>
  <c r="I33" i="19" l="1"/>
  <c r="I39" i="19"/>
  <c r="I32" i="19" l="1"/>
  <c r="I35" i="19"/>
  <c r="I46" i="19"/>
  <c r="F100" i="19" l="1"/>
  <c r="I98" i="19"/>
  <c r="I96" i="19"/>
  <c r="I95" i="19"/>
  <c r="I93" i="19"/>
  <c r="I92" i="19"/>
  <c r="I91" i="19"/>
  <c r="I90" i="19"/>
  <c r="I89" i="19"/>
  <c r="I87" i="19"/>
  <c r="I85" i="19"/>
  <c r="I84" i="19"/>
  <c r="I73" i="19"/>
  <c r="I72" i="19"/>
  <c r="I71" i="19"/>
  <c r="I70" i="19"/>
  <c r="I69" i="19"/>
  <c r="I65" i="19"/>
  <c r="I63" i="19"/>
  <c r="I43" i="19"/>
  <c r="I42" i="19"/>
  <c r="H100" i="19" l="1"/>
  <c r="I100" i="19"/>
</calcChain>
</file>

<file path=xl/sharedStrings.xml><?xml version="1.0" encoding="utf-8"?>
<sst xmlns="http://schemas.openxmlformats.org/spreadsheetml/2006/main" count="380" uniqueCount="207">
  <si>
    <t>PROVEEDOR</t>
  </si>
  <si>
    <t>CONCEPTO</t>
  </si>
  <si>
    <t>TROPIGAS DOMINICANA, SRL</t>
  </si>
  <si>
    <t>COMPRA DE COMBUSTIBLE (GLP)</t>
  </si>
  <si>
    <t>CLARO CODETEL</t>
  </si>
  <si>
    <t xml:space="preserve">FECHA REGISTRO </t>
  </si>
  <si>
    <t>No. FACTURA NCF</t>
  </si>
  <si>
    <t>FECHA FACTURA</t>
  </si>
  <si>
    <t>MONTO FACTURADO</t>
  </si>
  <si>
    <t>FECHA FIN FACTURA</t>
  </si>
  <si>
    <t>MONTO PAGADO A/L FECHA</t>
  </si>
  <si>
    <t>MONTO PENDIENTE</t>
  </si>
  <si>
    <t>ESTADO</t>
  </si>
  <si>
    <t>COMPLETO</t>
  </si>
  <si>
    <t>PENDIENTE</t>
  </si>
  <si>
    <t>CORAASAN</t>
  </si>
  <si>
    <t>ALCALDIA DEL DISTRITO NACIONAL</t>
  </si>
  <si>
    <t>ALTICE DOMINICANA, S. A.</t>
  </si>
  <si>
    <t>COPYRAPID, SRL</t>
  </si>
  <si>
    <t>B1500000060</t>
  </si>
  <si>
    <t>EDEESTE</t>
  </si>
  <si>
    <t>SERVICIO DE ENERGIA ELECT. LA ROMANA</t>
  </si>
  <si>
    <t>GREEN PEST CONTROL</t>
  </si>
  <si>
    <t xml:space="preserve"> Director Administrativo y Financiero</t>
  </si>
  <si>
    <t>Aprob. por: Lic. Ramón D. Florián Reyes</t>
  </si>
  <si>
    <t>B1500000128</t>
  </si>
  <si>
    <t xml:space="preserve">Enc. Cuentas por Pagar </t>
  </si>
  <si>
    <t>INAPA</t>
  </si>
  <si>
    <t>CORAMOCA</t>
  </si>
  <si>
    <t>B1500000227</t>
  </si>
  <si>
    <t>Prep. por:  Licda. Ponciana Encarnacion Novas</t>
  </si>
  <si>
    <t>B1500000048</t>
  </si>
  <si>
    <t>NEX SISTEMA</t>
  </si>
  <si>
    <t xml:space="preserve">ADQUISICIÓN AGUA PURIFICADA </t>
  </si>
  <si>
    <t>PAGO SERVICIO INTERNET</t>
  </si>
  <si>
    <t>SERVIC. RECOGIDA D/BASURA EDIF. PRINC.</t>
  </si>
  <si>
    <t xml:space="preserve">SERVIC. RECOGIDA D/BASURA CANODROMO </t>
  </si>
  <si>
    <t>SERVICIO DE ENERGIA ELECT. HIGUEY</t>
  </si>
  <si>
    <t xml:space="preserve">CONSUMO AGUA POTABLE SANTIAGO </t>
  </si>
  <si>
    <t>PETROMOVIL, S.A.</t>
  </si>
  <si>
    <t>SIGMA PETROLEUM CORP, S.A.</t>
  </si>
  <si>
    <t>SERVIC. RECOGIDA D/BASURA SANTIAGO</t>
  </si>
  <si>
    <t>AYUNTAMIENTO SE SANTIAGO</t>
  </si>
  <si>
    <t>SERVICIO DE ENERGIA ELECT. SANTO DOMINGO NORTE</t>
  </si>
  <si>
    <t>EDESUR DOMINICANA, S.A.</t>
  </si>
  <si>
    <t xml:space="preserve">                                                    DIRECCIÓN ADMINISTRATIVA Y FINANCIERA</t>
  </si>
  <si>
    <t>B1500000047</t>
  </si>
  <si>
    <t>EDENORTE DOMINICANA, S.A.</t>
  </si>
  <si>
    <t>SERVICIO DE ENERGIA ELECT . SAN FRANCISCO</t>
  </si>
  <si>
    <t>SERVICIO DE ENERGIA ELECT . SALCEDO</t>
  </si>
  <si>
    <t>SERVICIO DE ENERGIA ELECT . SOSUA</t>
  </si>
  <si>
    <t>SERVICIO DE ENERGIA ELECT . MOCA</t>
  </si>
  <si>
    <t>SERVICIO DE ENERGIA ELECT . CONSTANZA</t>
  </si>
  <si>
    <t>SERVICIO DE ENERGIA ELECT . VALVERDE</t>
  </si>
  <si>
    <t>COMPRA DE COMBUSTIBLE  TICKET</t>
  </si>
  <si>
    <t>SERVICIO DE ENERGIA ELECT . LA VEGA</t>
  </si>
  <si>
    <t>SERVICIO DE ENERGIA ELECT . NAGUA</t>
  </si>
  <si>
    <t>B1500000539</t>
  </si>
  <si>
    <t>SERVICIO DE ENERGIA ELECT . PUERTO PLATA</t>
  </si>
  <si>
    <t>B1500000045</t>
  </si>
  <si>
    <t xml:space="preserve"> JCG COMERCIAL , S.R.L</t>
  </si>
  <si>
    <t>SUPLIDORA MARIA Y JOSE , SRL.</t>
  </si>
  <si>
    <t>COMPRA DE COMESTIBLE (CARNES)</t>
  </si>
  <si>
    <t>LIC. JULIO CÉSAR PEÑA OVANDO</t>
  </si>
  <si>
    <t>SERVICIOS TECNICO PROFECIONAL ( NOTARIZACION)</t>
  </si>
  <si>
    <t>SERVICIOS DE FUMIGACION CONTROL DE PLAGAS</t>
  </si>
  <si>
    <t>PAGO SERVICIO INTERNET ( FLOTA)</t>
  </si>
  <si>
    <t>PAGO SERVICIO TELEFONICO</t>
  </si>
  <si>
    <t xml:space="preserve"> SERVICIO DE ALQUILER DE IMPRESORAS MULTIFUNCIONALES</t>
  </si>
  <si>
    <t xml:space="preserve">COMPRA DE PIEZAS  Y ACESORIOS DE VEICULOS </t>
  </si>
  <si>
    <t>CELNA ENTERPRISES, SRL.</t>
  </si>
  <si>
    <t>INVERSIONES DLP, S.R.L.</t>
  </si>
  <si>
    <t xml:space="preserve">COMPRA DE PRENDAS DE VESTIR </t>
  </si>
  <si>
    <t>E450000000536</t>
  </si>
  <si>
    <t>COLUMBUS NETWORKS DOMINICANA, S.A.</t>
  </si>
  <si>
    <t>PAGO DE SERVICIO DE INTERNET</t>
  </si>
  <si>
    <t>E450000000521</t>
  </si>
  <si>
    <t xml:space="preserve">COMPRA DE IMPRESORAS </t>
  </si>
  <si>
    <t xml:space="preserve">COMPRA DE BOTAS NEGRAS </t>
  </si>
  <si>
    <t>B1500002880</t>
  </si>
  <si>
    <t xml:space="preserve">CORPORACION ACUEDUCTO .ALC. DE MOCA </t>
  </si>
  <si>
    <t>B1500007528</t>
  </si>
  <si>
    <t>B1500007559</t>
  </si>
  <si>
    <t>COMPRA DE PRENDAS DE VESTIR</t>
  </si>
  <si>
    <t>B1500000268</t>
  </si>
  <si>
    <t>COMPRA DE ACCESORIO MILITAR</t>
  </si>
  <si>
    <t>B1500000269</t>
  </si>
  <si>
    <t>SOLUCIONES AUTOMOTRICES ,S.R.L.</t>
  </si>
  <si>
    <t>SERVICIO DE MANTENIMIENTO Y REPARACION DE VEHICUCLOS</t>
  </si>
  <si>
    <t>B1500000258</t>
  </si>
  <si>
    <t>E450000000669</t>
  </si>
  <si>
    <t>SERVICIO DE AGUA POTABLE  VALVERDE OCTUBRE/2024</t>
  </si>
  <si>
    <t>SERVICIO DE AGUA POTABLE  SAN CRISTOBAL OCTUBRE /2024</t>
  </si>
  <si>
    <t>SERVICIO DE AGUA POTABLE BARAHONA OCTUBRE /2024</t>
  </si>
  <si>
    <t>E450000000418</t>
  </si>
  <si>
    <t>B15000007595</t>
  </si>
  <si>
    <t>B1500058461</t>
  </si>
  <si>
    <t>INVERSIONES SOMNUS, S.R.L.</t>
  </si>
  <si>
    <t>B1500051813</t>
  </si>
  <si>
    <t>COMPRA DE COMBUSTIBLE  TICKETS</t>
  </si>
  <si>
    <t>E450000000364</t>
  </si>
  <si>
    <t>COMPRA DE COMBUSTIBLES TICKET /OCTUBRE 2024</t>
  </si>
  <si>
    <t>CORPORACION ACUEDUCTO .ALC. DE MOCA / SEPTIEMBRE 2024</t>
  </si>
  <si>
    <t>CORPORACION ACUEDUCTO .ALC. DE MOCA / OCTUBRE 2024</t>
  </si>
  <si>
    <t>B1500054293</t>
  </si>
  <si>
    <t>B1500054292</t>
  </si>
  <si>
    <t>B1500054291</t>
  </si>
  <si>
    <t>B1500000451</t>
  </si>
  <si>
    <t>E450000009143</t>
  </si>
  <si>
    <t>E450000009233</t>
  </si>
  <si>
    <t>E450000009497</t>
  </si>
  <si>
    <t xml:space="preserve">COMPRA DE PIEZAS   DE VEHICULOS </t>
  </si>
  <si>
    <t>B1500000090</t>
  </si>
  <si>
    <t xml:space="preserve">COMPRA DE COMESTIBLE </t>
  </si>
  <si>
    <t>B1500000540</t>
  </si>
  <si>
    <t>B1500000541</t>
  </si>
  <si>
    <t>B1500000455</t>
  </si>
  <si>
    <t>FAGA COMERCIAL, S.R.L.</t>
  </si>
  <si>
    <t>B1500000054</t>
  </si>
  <si>
    <t>B15000000067</t>
  </si>
  <si>
    <t>B15000057937</t>
  </si>
  <si>
    <t>SISTEMA ECONOMICO SOLUCIONITAS, S.R.</t>
  </si>
  <si>
    <t>SERVICIOS EXTRAORDINARIO</t>
  </si>
  <si>
    <t>LN SERVINCENDIO, R.R.L.</t>
  </si>
  <si>
    <t>COMPRA  DE EXTINTORES Y RECARGAS</t>
  </si>
  <si>
    <t>B1500000230</t>
  </si>
  <si>
    <t>ROSMA SOLUTIONS GROUP, S.R.L.</t>
  </si>
  <si>
    <t>COMPRA DE PRENDAS DE VESTIR ( CHALECO)</t>
  </si>
  <si>
    <t>B1500000076</t>
  </si>
  <si>
    <t xml:space="preserve">SOLUCIONES GREIKOL </t>
  </si>
  <si>
    <t>COMPRA MATERIALES DE LIMPIEZA</t>
  </si>
  <si>
    <t>B1500000147</t>
  </si>
  <si>
    <t>B1500006947</t>
  </si>
  <si>
    <t>B1500035227</t>
  </si>
  <si>
    <t>AMERICAN BUSINESS MACHINES, S.R.L.</t>
  </si>
  <si>
    <t>SERVICIOS DE REPARACION Y MANT DE EQUIPOS TECNOLOGICOS</t>
  </si>
  <si>
    <t>B1500002540</t>
  </si>
  <si>
    <t>B1500467636</t>
  </si>
  <si>
    <t>SERVICIO DE ENERGIA ELECT . SANTIAGO</t>
  </si>
  <si>
    <t>B1500465817</t>
  </si>
  <si>
    <t>SERVICIO DE ENERGIA ELECT . LAS MATAS</t>
  </si>
  <si>
    <t>B1500470532</t>
  </si>
  <si>
    <t>B1500468610</t>
  </si>
  <si>
    <t>B1500467921</t>
  </si>
  <si>
    <t>B1500468175</t>
  </si>
  <si>
    <t>B1500466778</t>
  </si>
  <si>
    <t>B1500467532</t>
  </si>
  <si>
    <t>B1500467468</t>
  </si>
  <si>
    <t>SERVICIO DE ENERGIA ELECT .JARABACOA</t>
  </si>
  <si>
    <t>B1500467371</t>
  </si>
  <si>
    <t>SERVICIO DE ENERGIA ELECT .SAJOMA</t>
  </si>
  <si>
    <t>B1500466311</t>
  </si>
  <si>
    <t>B1500468930</t>
  </si>
  <si>
    <t>B1500469978</t>
  </si>
  <si>
    <t>B1500470089</t>
  </si>
  <si>
    <t>E45000002636</t>
  </si>
  <si>
    <t>COMPRA DE MATERIALES  PLASTIC ( TUBO  DE ILUMINACION)</t>
  </si>
  <si>
    <t>B1500000003</t>
  </si>
  <si>
    <t>COMPRA DE  COMESTIBLE ( JUGOS CONCENTRADO)</t>
  </si>
  <si>
    <t>B1500001656</t>
  </si>
  <si>
    <t>AGAP CORPORATION BENCOSME, SRL.</t>
  </si>
  <si>
    <t>NUÑEZ MARTINEZ  &amp; ASOCIADOS</t>
  </si>
  <si>
    <t>COMPRA DE MATERIAL  GASTABLE</t>
  </si>
  <si>
    <t>B1500000302</t>
  </si>
  <si>
    <t xml:space="preserve">ISLA  DOMINICANADE PETTROLEO </t>
  </si>
  <si>
    <t>B1500000175</t>
  </si>
  <si>
    <t>AUSBERT MULTI SERVICES AMS, S.R.L</t>
  </si>
  <si>
    <t>OTYMAX  TECNOLOGY ,SRL.</t>
  </si>
  <si>
    <t>IPEMA, S.R.L</t>
  </si>
  <si>
    <t>AGUA PLANETA AZUL S.A.</t>
  </si>
  <si>
    <t>E450000000644</t>
  </si>
  <si>
    <t>B1500363537</t>
  </si>
  <si>
    <t>B1500363926</t>
  </si>
  <si>
    <t>SERVICIO DE ENERGIA ELECT.  LAS AMERICAS</t>
  </si>
  <si>
    <t>B1500364857</t>
  </si>
  <si>
    <t>B1500363071</t>
  </si>
  <si>
    <t>B1500367293</t>
  </si>
  <si>
    <t>SERVICIO DE ENERGIA ELECT.INDEPENDENCIA</t>
  </si>
  <si>
    <t>SERVICIO DE ENERGIA ELECT. BOCA CHICA</t>
  </si>
  <si>
    <t>B1500367910</t>
  </si>
  <si>
    <t>SERVICIO DE ENERGIA ELECT. HATO MAYOR</t>
  </si>
  <si>
    <t>B1500365394</t>
  </si>
  <si>
    <t>SERVICIO DE ENERGIA ELECT.  SEDE CETRAL</t>
  </si>
  <si>
    <t>B1500367874</t>
  </si>
  <si>
    <t>B1500571534</t>
  </si>
  <si>
    <t>B1500571540</t>
  </si>
  <si>
    <t>B1500571538</t>
  </si>
  <si>
    <t>B1500571544</t>
  </si>
  <si>
    <t>B1500571539</t>
  </si>
  <si>
    <t>B1500571535</t>
  </si>
  <si>
    <t>B1500571533</t>
  </si>
  <si>
    <t>B1500571537</t>
  </si>
  <si>
    <t>B1500571542</t>
  </si>
  <si>
    <t>B1500571541</t>
  </si>
  <si>
    <t>B1500571536</t>
  </si>
  <si>
    <t>B1500571545</t>
  </si>
  <si>
    <t>B1500571543</t>
  </si>
  <si>
    <t>E450000061217</t>
  </si>
  <si>
    <t>E450000061070</t>
  </si>
  <si>
    <t>E450000061432</t>
  </si>
  <si>
    <t>E450000062155</t>
  </si>
  <si>
    <t>E450000062154</t>
  </si>
  <si>
    <t>E450000061254</t>
  </si>
  <si>
    <t>E4500000061965</t>
  </si>
  <si>
    <t>E450000062153</t>
  </si>
  <si>
    <t>SERVIC. ENERGIA ELECTRICA DIGESETT .</t>
  </si>
  <si>
    <t xml:space="preserve">                                         RELACIÓN ESTADO DE CUENTAS DE SUPLIDORES NOVIEMBRE/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</si>
</sst>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.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4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5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5" fillId="0" borderId="1" xfId="0" applyFont="1" applyBorder="1"/>
    <xf numFmtId="14" fontId="5" fillId="3" borderId="1" xfId="0" applyNumberFormat="1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14" fontId="5" fillId="3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/>
    <xf numFmtId="164" fontId="5" fillId="0" borderId="0" xfId="0" applyNumberFormat="1" applyFont="1"/>
    <xf numFmtId="4" fontId="5" fillId="0" borderId="0" xfId="0" applyNumberFormat="1" applyFont="1"/>
    <xf numFmtId="0" fontId="2" fillId="3" borderId="1" xfId="0" applyFont="1" applyFill="1" applyBorder="1"/>
    <xf numFmtId="0" fontId="5" fillId="3" borderId="1" xfId="0" applyFont="1" applyFill="1" applyBorder="1"/>
    <xf numFmtId="43" fontId="5" fillId="3" borderId="1" xfId="0" applyNumberFormat="1" applyFont="1" applyFill="1" applyBorder="1" applyAlignment="1">
      <alignment wrapText="1"/>
    </xf>
    <xf numFmtId="43" fontId="5" fillId="0" borderId="1" xfId="1" applyFont="1" applyBorder="1"/>
    <xf numFmtId="43" fontId="5" fillId="3" borderId="1" xfId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5" fillId="3" borderId="0" xfId="0" applyNumberFormat="1" applyFont="1" applyFill="1" applyAlignment="1">
      <alignment horizontal="center" vertical="center" wrapText="1"/>
    </xf>
    <xf numFmtId="0" fontId="3" fillId="0" borderId="0" xfId="0" applyFont="1"/>
    <xf numFmtId="43" fontId="5" fillId="3" borderId="0" xfId="0" applyNumberFormat="1" applyFont="1" applyFill="1" applyAlignment="1">
      <alignment wrapText="1"/>
    </xf>
    <xf numFmtId="0" fontId="0" fillId="3" borderId="0" xfId="0" applyFill="1"/>
    <xf numFmtId="0" fontId="3" fillId="0" borderId="1" xfId="0" applyFont="1" applyBorder="1"/>
    <xf numFmtId="43" fontId="5" fillId="3" borderId="1" xfId="0" applyNumberFormat="1" applyFont="1" applyFill="1" applyBorder="1" applyAlignment="1">
      <alignment horizontal="center" wrapText="1"/>
    </xf>
    <xf numFmtId="4" fontId="3" fillId="0" borderId="1" xfId="0" applyNumberFormat="1" applyFont="1" applyBorder="1"/>
    <xf numFmtId="0" fontId="3" fillId="2" borderId="1" xfId="0" applyFont="1" applyFill="1" applyBorder="1" applyAlignment="1">
      <alignment horizontal="left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 wrapText="1"/>
    </xf>
    <xf numFmtId="43" fontId="5" fillId="0" borderId="0" xfId="1" applyFont="1" applyBorder="1"/>
    <xf numFmtId="0" fontId="3" fillId="0" borderId="0" xfId="0" applyFont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/>
    <xf numFmtId="14" fontId="5" fillId="3" borderId="2" xfId="0" applyNumberFormat="1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horizontal="center" wrapText="1"/>
    </xf>
    <xf numFmtId="43" fontId="5" fillId="3" borderId="2" xfId="1" applyFont="1" applyFill="1" applyBorder="1" applyAlignment="1">
      <alignment horizontal="center" wrapText="1"/>
    </xf>
    <xf numFmtId="14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0" fontId="5" fillId="3" borderId="2" xfId="0" applyFont="1" applyFill="1" applyBorder="1" applyAlignment="1">
      <alignment horizontal="center" wrapText="1"/>
    </xf>
    <xf numFmtId="4" fontId="5" fillId="3" borderId="2" xfId="0" applyNumberFormat="1" applyFont="1" applyFill="1" applyBorder="1" applyAlignment="1">
      <alignment wrapText="1"/>
    </xf>
    <xf numFmtId="43" fontId="5" fillId="3" borderId="2" xfId="1" applyFont="1" applyFill="1" applyBorder="1" applyAlignment="1">
      <alignment horizontal="right" wrapText="1"/>
    </xf>
    <xf numFmtId="43" fontId="5" fillId="3" borderId="2" xfId="1" applyFont="1" applyFill="1" applyBorder="1" applyAlignment="1">
      <alignment horizontal="left" wrapText="1"/>
    </xf>
    <xf numFmtId="43" fontId="5" fillId="0" borderId="2" xfId="1" applyFont="1" applyBorder="1" applyAlignment="1">
      <alignment horizontal="left" vertical="center"/>
    </xf>
    <xf numFmtId="4" fontId="5" fillId="3" borderId="2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/>
    <xf numFmtId="0" fontId="3" fillId="0" borderId="0" xfId="0" applyFont="1" applyAlignment="1">
      <alignment horizontal="center"/>
    </xf>
  </cellXfs>
  <cellStyles count="4">
    <cellStyle name="Millares" xfId="1" builtinId="3"/>
    <cellStyle name="Millares 2 3" xfId="2" xr:uid="{00000000-0005-0000-0000-000001000000}"/>
    <cellStyle name="Millares 3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2048459</xdr:colOff>
      <xdr:row>1</xdr:row>
      <xdr:rowOff>0</xdr:rowOff>
    </xdr:from>
    <xdr:to>
      <xdr:col>2</xdr:col>
      <xdr:colOff>2858084</xdr:colOff>
      <xdr:row>1</xdr:row>
      <xdr:rowOff>45719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0709" y="190500"/>
          <a:ext cx="809625" cy="45719"/>
        </a:xfrm>
        <a:prstGeom prst="rect">
          <a:avLst/>
        </a:prstGeom>
      </xdr:spPr>
    </xdr:pic>
    <xdr:clientData/>
  </xdr:twoCellAnchor>
  <xdr:twoCellAnchor editAs="oneCell">
    <xdr:from>
      <xdr:col>2</xdr:col>
      <xdr:colOff>2009776</xdr:colOff>
      <xdr:row>0</xdr:row>
      <xdr:rowOff>0</xdr:rowOff>
    </xdr:from>
    <xdr:to>
      <xdr:col>2</xdr:col>
      <xdr:colOff>2981910</xdr:colOff>
      <xdr:row>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2026" y="0"/>
          <a:ext cx="972134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9"/>
  <sheetViews>
    <sheetView tabSelected="1" workbookViewId="0">
      <selection activeCell="K38" sqref="K38"/>
    </sheetView>
  </sheetViews>
  <sheetFormatPr baseColWidth="10" defaultRowHeight="15" x14ac:dyDescent="0.25"/>
  <cols>
    <col min="1" max="1" width="11.85546875" customWidth="1"/>
    <col min="2" max="2" width="30" customWidth="1"/>
    <col min="3" max="3" width="47.5703125" customWidth="1"/>
    <col min="4" max="4" width="15.42578125" customWidth="1"/>
    <col min="5" max="5" width="13" customWidth="1"/>
    <col min="6" max="6" width="14.7109375" customWidth="1"/>
    <col min="8" max="8" width="14.28515625" customWidth="1"/>
    <col min="9" max="9" width="12.85546875" customWidth="1"/>
    <col min="10" max="10" width="12.7109375" customWidth="1"/>
  </cols>
  <sheetData>
    <row r="2" spans="1:10" x14ac:dyDescent="0.25">
      <c r="D2" s="1"/>
    </row>
    <row r="3" spans="1:10" x14ac:dyDescent="0.25">
      <c r="D3" s="1"/>
    </row>
    <row r="4" spans="1:10" x14ac:dyDescent="0.25">
      <c r="D4" s="1"/>
    </row>
    <row r="5" spans="1:10" x14ac:dyDescent="0.25">
      <c r="B5" s="4"/>
      <c r="D5" s="1"/>
    </row>
    <row r="6" spans="1:10" x14ac:dyDescent="0.25">
      <c r="C6" s="60" t="s">
        <v>45</v>
      </c>
      <c r="D6" s="60"/>
      <c r="E6" s="60"/>
      <c r="F6" s="60"/>
      <c r="G6" s="60"/>
      <c r="H6" s="60"/>
      <c r="I6" s="60"/>
      <c r="J6" s="60"/>
    </row>
    <row r="7" spans="1:10" x14ac:dyDescent="0.25">
      <c r="C7" s="60" t="s">
        <v>206</v>
      </c>
      <c r="D7" s="60"/>
      <c r="E7" s="60"/>
      <c r="F7" s="60"/>
      <c r="G7" s="60"/>
      <c r="H7" s="60"/>
      <c r="I7" s="60"/>
      <c r="J7" s="60"/>
    </row>
    <row r="8" spans="1:10" ht="27.75" customHeight="1" x14ac:dyDescent="0.25">
      <c r="A8" s="7" t="s">
        <v>5</v>
      </c>
      <c r="B8" s="8" t="s">
        <v>0</v>
      </c>
      <c r="C8" s="8" t="s">
        <v>1</v>
      </c>
      <c r="D8" s="34" t="s">
        <v>6</v>
      </c>
      <c r="E8" s="7" t="s">
        <v>7</v>
      </c>
      <c r="F8" s="9" t="s">
        <v>8</v>
      </c>
      <c r="G8" s="7" t="s">
        <v>9</v>
      </c>
      <c r="H8" s="10" t="s">
        <v>10</v>
      </c>
      <c r="I8" s="7" t="s">
        <v>11</v>
      </c>
      <c r="J8" s="8" t="s">
        <v>12</v>
      </c>
    </row>
    <row r="9" spans="1:10" s="30" customFormat="1" x14ac:dyDescent="0.25">
      <c r="A9" s="45">
        <v>45608</v>
      </c>
      <c r="B9" s="43" t="s">
        <v>28</v>
      </c>
      <c r="C9" s="2" t="s">
        <v>102</v>
      </c>
      <c r="D9" s="53" t="s">
        <v>81</v>
      </c>
      <c r="E9" s="45">
        <v>45537</v>
      </c>
      <c r="F9" s="50">
        <v>1000</v>
      </c>
      <c r="G9" s="45">
        <v>45567</v>
      </c>
      <c r="H9" s="54">
        <f>+F9</f>
        <v>1000</v>
      </c>
      <c r="I9" s="55"/>
      <c r="J9" s="11" t="s">
        <v>13</v>
      </c>
    </row>
    <row r="10" spans="1:10" x14ac:dyDescent="0.25">
      <c r="A10" s="42">
        <v>45608</v>
      </c>
      <c r="B10" s="43" t="s">
        <v>28</v>
      </c>
      <c r="C10" s="2" t="s">
        <v>103</v>
      </c>
      <c r="D10" s="45" t="s">
        <v>82</v>
      </c>
      <c r="E10" s="45">
        <v>45566</v>
      </c>
      <c r="F10" s="50">
        <v>1000</v>
      </c>
      <c r="G10" s="45">
        <v>45566</v>
      </c>
      <c r="H10" s="54">
        <v>1000</v>
      </c>
      <c r="I10" s="55"/>
      <c r="J10" s="11" t="s">
        <v>13</v>
      </c>
    </row>
    <row r="11" spans="1:10" x14ac:dyDescent="0.25">
      <c r="A11" s="42">
        <v>45601</v>
      </c>
      <c r="B11" s="19" t="s">
        <v>40</v>
      </c>
      <c r="C11" s="19" t="s">
        <v>101</v>
      </c>
      <c r="D11" s="45" t="s">
        <v>105</v>
      </c>
      <c r="E11" s="45">
        <v>45593</v>
      </c>
      <c r="F11" s="50">
        <v>540000</v>
      </c>
      <c r="G11" s="45">
        <v>45653</v>
      </c>
      <c r="H11" s="54">
        <f>+F11</f>
        <v>540000</v>
      </c>
      <c r="I11" s="58"/>
      <c r="J11" s="11" t="s">
        <v>13</v>
      </c>
    </row>
    <row r="12" spans="1:10" x14ac:dyDescent="0.25">
      <c r="A12" s="42">
        <v>45601</v>
      </c>
      <c r="B12" s="19" t="s">
        <v>40</v>
      </c>
      <c r="C12" s="19" t="s">
        <v>101</v>
      </c>
      <c r="D12" s="45" t="s">
        <v>106</v>
      </c>
      <c r="E12" s="45">
        <v>45593</v>
      </c>
      <c r="F12" s="50">
        <v>120000</v>
      </c>
      <c r="G12" s="45">
        <v>45653</v>
      </c>
      <c r="H12" s="54"/>
      <c r="I12" s="58">
        <v>120000</v>
      </c>
      <c r="J12" s="11" t="s">
        <v>14</v>
      </c>
    </row>
    <row r="13" spans="1:10" x14ac:dyDescent="0.25">
      <c r="A13" s="42">
        <v>45601</v>
      </c>
      <c r="B13" s="19" t="s">
        <v>40</v>
      </c>
      <c r="C13" s="19" t="s">
        <v>101</v>
      </c>
      <c r="D13" s="45" t="s">
        <v>104</v>
      </c>
      <c r="E13" s="45">
        <v>45594</v>
      </c>
      <c r="F13" s="50">
        <v>120000</v>
      </c>
      <c r="G13" s="45">
        <v>45654</v>
      </c>
      <c r="H13" s="58">
        <f>+F13</f>
        <v>120000</v>
      </c>
      <c r="I13" s="47"/>
      <c r="J13" s="11" t="s">
        <v>13</v>
      </c>
    </row>
    <row r="14" spans="1:10" x14ac:dyDescent="0.25">
      <c r="A14" s="42">
        <v>45603</v>
      </c>
      <c r="B14" s="11" t="s">
        <v>47</v>
      </c>
      <c r="C14" s="11" t="s">
        <v>55</v>
      </c>
      <c r="D14" s="45" t="s">
        <v>137</v>
      </c>
      <c r="E14" s="45">
        <v>37561</v>
      </c>
      <c r="F14" s="50">
        <v>33129.279999999999</v>
      </c>
      <c r="G14" s="45">
        <v>45627</v>
      </c>
      <c r="H14" s="56">
        <f>+F14</f>
        <v>33129.279999999999</v>
      </c>
      <c r="I14" s="47"/>
      <c r="J14" s="11" t="s">
        <v>13</v>
      </c>
    </row>
    <row r="15" spans="1:10" x14ac:dyDescent="0.25">
      <c r="A15" s="42">
        <v>45603</v>
      </c>
      <c r="B15" s="11" t="s">
        <v>47</v>
      </c>
      <c r="C15" s="11" t="s">
        <v>138</v>
      </c>
      <c r="D15" s="45" t="s">
        <v>139</v>
      </c>
      <c r="E15" s="45">
        <v>45597</v>
      </c>
      <c r="F15" s="50">
        <v>80502.149999999994</v>
      </c>
      <c r="G15" s="45">
        <v>45627</v>
      </c>
      <c r="H15" s="57">
        <v>80502.149999999994</v>
      </c>
      <c r="I15" s="47"/>
      <c r="J15" s="11" t="s">
        <v>13</v>
      </c>
    </row>
    <row r="16" spans="1:10" x14ac:dyDescent="0.25">
      <c r="A16" s="42">
        <v>45603</v>
      </c>
      <c r="B16" s="11" t="s">
        <v>47</v>
      </c>
      <c r="C16" s="11" t="s">
        <v>48</v>
      </c>
      <c r="D16" s="24" t="s">
        <v>142</v>
      </c>
      <c r="E16" s="45">
        <v>45597</v>
      </c>
      <c r="F16" s="50">
        <v>26543.24</v>
      </c>
      <c r="G16" s="45">
        <v>45627</v>
      </c>
      <c r="H16" s="57">
        <v>26543.24</v>
      </c>
      <c r="I16" s="47"/>
      <c r="J16" s="11" t="s">
        <v>13</v>
      </c>
    </row>
    <row r="17" spans="1:10" x14ac:dyDescent="0.25">
      <c r="A17" s="42">
        <v>45603</v>
      </c>
      <c r="B17" s="11" t="s">
        <v>47</v>
      </c>
      <c r="C17" s="11" t="s">
        <v>49</v>
      </c>
      <c r="D17" s="45" t="s">
        <v>143</v>
      </c>
      <c r="E17" s="45">
        <v>45597</v>
      </c>
      <c r="F17" s="50">
        <v>232.45</v>
      </c>
      <c r="G17" s="45">
        <v>45627</v>
      </c>
      <c r="H17" s="57">
        <v>232.45</v>
      </c>
      <c r="I17" s="47"/>
      <c r="J17" s="11" t="s">
        <v>13</v>
      </c>
    </row>
    <row r="18" spans="1:10" x14ac:dyDescent="0.25">
      <c r="A18" s="42">
        <v>45603</v>
      </c>
      <c r="B18" s="11" t="s">
        <v>47</v>
      </c>
      <c r="C18" s="11" t="s">
        <v>56</v>
      </c>
      <c r="D18" s="45" t="s">
        <v>144</v>
      </c>
      <c r="E18" s="45">
        <v>45597</v>
      </c>
      <c r="F18" s="50">
        <v>16448.48</v>
      </c>
      <c r="G18" s="45">
        <v>45627</v>
      </c>
      <c r="H18" s="57">
        <v>16448.48</v>
      </c>
      <c r="I18" s="47"/>
      <c r="J18" s="11" t="s">
        <v>13</v>
      </c>
    </row>
    <row r="19" spans="1:10" x14ac:dyDescent="0.25">
      <c r="A19" s="42">
        <v>45603</v>
      </c>
      <c r="B19" s="11" t="s">
        <v>47</v>
      </c>
      <c r="C19" s="11" t="s">
        <v>58</v>
      </c>
      <c r="D19" s="45" t="s">
        <v>145</v>
      </c>
      <c r="E19" s="45">
        <v>45597</v>
      </c>
      <c r="F19" s="50">
        <v>13931.98</v>
      </c>
      <c r="G19" s="45">
        <v>45627</v>
      </c>
      <c r="H19" s="57">
        <v>13931.98</v>
      </c>
      <c r="I19" s="47"/>
      <c r="J19" s="11" t="s">
        <v>13</v>
      </c>
    </row>
    <row r="20" spans="1:10" x14ac:dyDescent="0.25">
      <c r="A20" s="42">
        <v>45603</v>
      </c>
      <c r="B20" s="11" t="s">
        <v>47</v>
      </c>
      <c r="C20" s="11" t="s">
        <v>51</v>
      </c>
      <c r="D20" s="45" t="s">
        <v>146</v>
      </c>
      <c r="E20" s="45">
        <v>45597</v>
      </c>
      <c r="F20" s="50">
        <v>23077.66</v>
      </c>
      <c r="G20" s="45">
        <v>45627</v>
      </c>
      <c r="H20" s="57">
        <v>23077.66</v>
      </c>
      <c r="I20" s="47"/>
      <c r="J20" s="11" t="s">
        <v>13</v>
      </c>
    </row>
    <row r="21" spans="1:10" x14ac:dyDescent="0.25">
      <c r="A21" s="42">
        <v>45603</v>
      </c>
      <c r="B21" s="11" t="s">
        <v>47</v>
      </c>
      <c r="C21" s="11" t="s">
        <v>52</v>
      </c>
      <c r="D21" s="45" t="s">
        <v>147</v>
      </c>
      <c r="E21" s="45">
        <v>45597</v>
      </c>
      <c r="F21" s="50">
        <v>7509</v>
      </c>
      <c r="G21" s="45">
        <v>45627</v>
      </c>
      <c r="H21" s="57">
        <v>7509</v>
      </c>
      <c r="I21" s="47"/>
      <c r="J21" s="11" t="s">
        <v>13</v>
      </c>
    </row>
    <row r="22" spans="1:10" x14ac:dyDescent="0.25">
      <c r="A22" s="42">
        <v>45603</v>
      </c>
      <c r="B22" s="11" t="s">
        <v>47</v>
      </c>
      <c r="C22" s="11" t="s">
        <v>148</v>
      </c>
      <c r="D22" s="45" t="s">
        <v>149</v>
      </c>
      <c r="E22" s="45">
        <v>45597</v>
      </c>
      <c r="F22" s="50">
        <v>3122.26</v>
      </c>
      <c r="G22" s="45">
        <v>45627</v>
      </c>
      <c r="H22" s="57">
        <v>3122.26</v>
      </c>
      <c r="I22" s="47"/>
      <c r="J22" s="11" t="s">
        <v>13</v>
      </c>
    </row>
    <row r="23" spans="1:10" x14ac:dyDescent="0.25">
      <c r="A23" s="42">
        <v>45603</v>
      </c>
      <c r="B23" s="11" t="s">
        <v>47</v>
      </c>
      <c r="C23" s="11" t="s">
        <v>150</v>
      </c>
      <c r="D23" s="45" t="s">
        <v>151</v>
      </c>
      <c r="E23" s="45">
        <v>45597</v>
      </c>
      <c r="F23" s="50">
        <v>3470.92</v>
      </c>
      <c r="G23" s="45">
        <v>45627</v>
      </c>
      <c r="H23" s="57">
        <v>3470.92</v>
      </c>
      <c r="I23" s="47"/>
      <c r="J23" s="11" t="s">
        <v>13</v>
      </c>
    </row>
    <row r="24" spans="1:10" x14ac:dyDescent="0.25">
      <c r="A24" s="42">
        <v>45604</v>
      </c>
      <c r="B24" s="11" t="s">
        <v>47</v>
      </c>
      <c r="C24" s="11" t="s">
        <v>53</v>
      </c>
      <c r="D24" s="45" t="s">
        <v>152</v>
      </c>
      <c r="E24" s="45">
        <v>45597</v>
      </c>
      <c r="F24" s="50">
        <v>28067.52</v>
      </c>
      <c r="G24" s="45">
        <v>45627</v>
      </c>
      <c r="H24" s="57">
        <v>28067.52</v>
      </c>
      <c r="I24" s="47"/>
      <c r="J24" s="11" t="s">
        <v>13</v>
      </c>
    </row>
    <row r="25" spans="1:10" x14ac:dyDescent="0.25">
      <c r="A25" s="42">
        <v>45604</v>
      </c>
      <c r="B25" s="11" t="s">
        <v>47</v>
      </c>
      <c r="C25" s="11" t="s">
        <v>58</v>
      </c>
      <c r="D25" s="45" t="s">
        <v>153</v>
      </c>
      <c r="E25" s="45">
        <v>45597</v>
      </c>
      <c r="F25" s="50">
        <v>127.18</v>
      </c>
      <c r="G25" s="45">
        <v>45627</v>
      </c>
      <c r="H25" s="57">
        <v>127.18</v>
      </c>
      <c r="I25" s="47"/>
      <c r="J25" s="11" t="s">
        <v>13</v>
      </c>
    </row>
    <row r="26" spans="1:10" x14ac:dyDescent="0.25">
      <c r="A26" s="42">
        <v>45604</v>
      </c>
      <c r="B26" s="11" t="s">
        <v>47</v>
      </c>
      <c r="C26" s="11" t="s">
        <v>50</v>
      </c>
      <c r="D26" s="45" t="s">
        <v>154</v>
      </c>
      <c r="E26" s="45">
        <v>45597</v>
      </c>
      <c r="F26" s="50">
        <v>7680.04</v>
      </c>
      <c r="G26" s="45">
        <v>45627</v>
      </c>
      <c r="H26" s="57">
        <v>7680.04</v>
      </c>
      <c r="I26" s="47"/>
      <c r="J26" s="11" t="s">
        <v>13</v>
      </c>
    </row>
    <row r="27" spans="1:10" x14ac:dyDescent="0.25">
      <c r="A27" s="42">
        <v>45597</v>
      </c>
      <c r="B27" s="43" t="s">
        <v>74</v>
      </c>
      <c r="C27" s="44" t="s">
        <v>75</v>
      </c>
      <c r="D27" s="45" t="s">
        <v>76</v>
      </c>
      <c r="E27" s="45">
        <v>45597</v>
      </c>
      <c r="F27" s="50">
        <v>299032.96000000002</v>
      </c>
      <c r="G27" s="45">
        <v>45627</v>
      </c>
      <c r="H27" s="54">
        <f>+F27</f>
        <v>299032.96000000002</v>
      </c>
      <c r="I27" s="47"/>
      <c r="J27" s="11" t="s">
        <v>13</v>
      </c>
    </row>
    <row r="28" spans="1:10" x14ac:dyDescent="0.25">
      <c r="A28" s="42">
        <v>45604</v>
      </c>
      <c r="B28" s="43" t="s">
        <v>27</v>
      </c>
      <c r="C28" s="11" t="s">
        <v>91</v>
      </c>
      <c r="D28" s="45" t="s">
        <v>90</v>
      </c>
      <c r="E28" s="45">
        <v>45597</v>
      </c>
      <c r="F28" s="50">
        <v>660</v>
      </c>
      <c r="G28" s="45">
        <v>45627</v>
      </c>
      <c r="H28" s="54">
        <f>+F28</f>
        <v>660</v>
      </c>
      <c r="I28" s="47"/>
      <c r="J28" s="11" t="s">
        <v>13</v>
      </c>
    </row>
    <row r="29" spans="1:10" x14ac:dyDescent="0.25">
      <c r="A29" s="42">
        <v>45604</v>
      </c>
      <c r="B29" s="43" t="s">
        <v>27</v>
      </c>
      <c r="C29" s="11" t="s">
        <v>92</v>
      </c>
      <c r="D29" s="45" t="s">
        <v>73</v>
      </c>
      <c r="E29" s="45">
        <v>45597</v>
      </c>
      <c r="F29" s="50">
        <v>2700</v>
      </c>
      <c r="G29" s="45">
        <v>45627</v>
      </c>
      <c r="H29" s="54">
        <f>+F29</f>
        <v>2700</v>
      </c>
      <c r="I29" s="47"/>
      <c r="J29" s="11" t="s">
        <v>13</v>
      </c>
    </row>
    <row r="30" spans="1:10" x14ac:dyDescent="0.25">
      <c r="A30" s="42">
        <v>45604</v>
      </c>
      <c r="B30" s="43" t="s">
        <v>27</v>
      </c>
      <c r="C30" s="11" t="s">
        <v>93</v>
      </c>
      <c r="D30" s="45" t="s">
        <v>94</v>
      </c>
      <c r="E30" s="45">
        <v>45597</v>
      </c>
      <c r="F30" s="50">
        <v>700</v>
      </c>
      <c r="G30" s="45">
        <v>45627</v>
      </c>
      <c r="H30" s="54">
        <f>+F30</f>
        <v>700</v>
      </c>
      <c r="I30" s="47"/>
      <c r="J30" s="11" t="s">
        <v>13</v>
      </c>
    </row>
    <row r="31" spans="1:10" x14ac:dyDescent="0.25">
      <c r="A31" s="42">
        <v>45608</v>
      </c>
      <c r="B31" s="43" t="s">
        <v>28</v>
      </c>
      <c r="C31" s="2" t="s">
        <v>80</v>
      </c>
      <c r="D31" s="45" t="s">
        <v>95</v>
      </c>
      <c r="E31" s="45">
        <v>45597</v>
      </c>
      <c r="F31" s="52">
        <v>1500</v>
      </c>
      <c r="G31" s="45">
        <v>45627</v>
      </c>
      <c r="H31" s="54">
        <f>+F31</f>
        <v>1500</v>
      </c>
      <c r="I31" s="47"/>
      <c r="J31" s="11" t="s">
        <v>13</v>
      </c>
    </row>
    <row r="32" spans="1:10" x14ac:dyDescent="0.25">
      <c r="A32" s="42">
        <v>45614</v>
      </c>
      <c r="B32" s="2" t="s">
        <v>16</v>
      </c>
      <c r="C32" s="2" t="s">
        <v>36</v>
      </c>
      <c r="D32" s="45" t="s">
        <v>96</v>
      </c>
      <c r="E32" s="45">
        <v>45597</v>
      </c>
      <c r="F32" s="52">
        <v>11122</v>
      </c>
      <c r="G32" s="45">
        <v>45627</v>
      </c>
      <c r="H32" s="46"/>
      <c r="I32" s="47">
        <f>+F32</f>
        <v>11122</v>
      </c>
      <c r="J32" s="11" t="s">
        <v>14</v>
      </c>
    </row>
    <row r="33" spans="1:10" x14ac:dyDescent="0.25">
      <c r="A33" s="42">
        <v>45601</v>
      </c>
      <c r="B33" s="2" t="s">
        <v>39</v>
      </c>
      <c r="C33" s="20" t="s">
        <v>54</v>
      </c>
      <c r="D33" s="45" t="s">
        <v>98</v>
      </c>
      <c r="E33" s="45">
        <v>45597</v>
      </c>
      <c r="F33" s="52">
        <v>600700</v>
      </c>
      <c r="G33" s="45">
        <v>45627</v>
      </c>
      <c r="H33" s="46"/>
      <c r="I33" s="47">
        <f>+F33</f>
        <v>600700</v>
      </c>
      <c r="J33" s="11" t="s">
        <v>14</v>
      </c>
    </row>
    <row r="34" spans="1:10" x14ac:dyDescent="0.25">
      <c r="A34" s="42">
        <v>45597</v>
      </c>
      <c r="B34" s="20" t="s">
        <v>32</v>
      </c>
      <c r="C34" s="2" t="s">
        <v>69</v>
      </c>
      <c r="D34" s="45" t="s">
        <v>119</v>
      </c>
      <c r="E34" s="45">
        <v>45597</v>
      </c>
      <c r="F34" s="52">
        <v>2544309.5099999998</v>
      </c>
      <c r="G34" s="45">
        <v>45627</v>
      </c>
      <c r="H34" s="46">
        <f>+F34</f>
        <v>2544309.5099999998</v>
      </c>
      <c r="I34" s="47"/>
      <c r="J34" s="11" t="s">
        <v>13</v>
      </c>
    </row>
    <row r="35" spans="1:10" x14ac:dyDescent="0.25">
      <c r="A35" s="42">
        <v>45614</v>
      </c>
      <c r="B35" s="2" t="s">
        <v>16</v>
      </c>
      <c r="C35" s="2" t="s">
        <v>35</v>
      </c>
      <c r="D35" s="45" t="s">
        <v>120</v>
      </c>
      <c r="E35" s="45">
        <v>45597</v>
      </c>
      <c r="F35" s="52">
        <v>1676</v>
      </c>
      <c r="G35" s="45">
        <v>45618</v>
      </c>
      <c r="H35" s="46"/>
      <c r="I35" s="47">
        <f>+F35</f>
        <v>1676</v>
      </c>
      <c r="J35" s="11" t="s">
        <v>14</v>
      </c>
    </row>
    <row r="36" spans="1:10" x14ac:dyDescent="0.25">
      <c r="A36" s="42">
        <v>45608</v>
      </c>
      <c r="B36" s="43" t="s">
        <v>166</v>
      </c>
      <c r="C36" s="44" t="s">
        <v>78</v>
      </c>
      <c r="D36" s="45" t="s">
        <v>79</v>
      </c>
      <c r="E36" s="45">
        <v>45601</v>
      </c>
      <c r="F36" s="50">
        <v>606193.19999999995</v>
      </c>
      <c r="G36" s="45">
        <v>45631</v>
      </c>
      <c r="H36" s="46">
        <f>+F36</f>
        <v>606193.19999999995</v>
      </c>
      <c r="I36" s="47"/>
      <c r="J36" s="11" t="s">
        <v>13</v>
      </c>
    </row>
    <row r="37" spans="1:10" x14ac:dyDescent="0.25">
      <c r="A37" s="42">
        <v>45608</v>
      </c>
      <c r="B37" s="11" t="s">
        <v>17</v>
      </c>
      <c r="C37" s="11" t="s">
        <v>34</v>
      </c>
      <c r="D37" s="45" t="s">
        <v>108</v>
      </c>
      <c r="E37" s="45">
        <v>45601</v>
      </c>
      <c r="F37" s="50">
        <v>73887.27</v>
      </c>
      <c r="G37" s="45">
        <v>45631</v>
      </c>
      <c r="H37" s="46">
        <f>+F37</f>
        <v>73887.27</v>
      </c>
      <c r="I37" s="47"/>
      <c r="J37" s="11" t="s">
        <v>13</v>
      </c>
    </row>
    <row r="38" spans="1:10" x14ac:dyDescent="0.25">
      <c r="A38" s="42">
        <v>45608</v>
      </c>
      <c r="B38" s="11" t="s">
        <v>17</v>
      </c>
      <c r="C38" s="11" t="s">
        <v>66</v>
      </c>
      <c r="D38" s="45" t="s">
        <v>109</v>
      </c>
      <c r="E38" s="45">
        <v>45601</v>
      </c>
      <c r="F38" s="50">
        <v>1200249.71</v>
      </c>
      <c r="G38" s="45">
        <v>45631</v>
      </c>
      <c r="H38" s="46">
        <f>+F38</f>
        <v>1200249.71</v>
      </c>
      <c r="I38" s="47"/>
      <c r="J38" s="11" t="s">
        <v>13</v>
      </c>
    </row>
    <row r="39" spans="1:10" x14ac:dyDescent="0.25">
      <c r="A39" s="42">
        <v>45602</v>
      </c>
      <c r="B39" s="43" t="s">
        <v>97</v>
      </c>
      <c r="C39" s="44" t="s">
        <v>85</v>
      </c>
      <c r="D39" s="45" t="s">
        <v>19</v>
      </c>
      <c r="E39" s="45">
        <v>45602</v>
      </c>
      <c r="F39" s="50">
        <v>572300</v>
      </c>
      <c r="G39" s="45">
        <v>45632</v>
      </c>
      <c r="H39" s="46"/>
      <c r="I39" s="47">
        <f>+F39</f>
        <v>572300</v>
      </c>
      <c r="J39" s="11" t="s">
        <v>14</v>
      </c>
    </row>
    <row r="40" spans="1:10" x14ac:dyDescent="0.25">
      <c r="A40" s="42">
        <v>45607</v>
      </c>
      <c r="B40" s="3" t="s">
        <v>70</v>
      </c>
      <c r="C40" s="2" t="s">
        <v>62</v>
      </c>
      <c r="D40" s="45" t="s">
        <v>107</v>
      </c>
      <c r="E40" s="45">
        <v>45602</v>
      </c>
      <c r="F40" s="50">
        <v>75625</v>
      </c>
      <c r="G40" s="45">
        <v>45632</v>
      </c>
      <c r="H40" s="46">
        <f t="shared" ref="H40:H45" si="0">+F40</f>
        <v>75625</v>
      </c>
      <c r="I40" s="47"/>
      <c r="J40" s="11" t="s">
        <v>13</v>
      </c>
    </row>
    <row r="41" spans="1:10" x14ac:dyDescent="0.25">
      <c r="A41" s="42">
        <v>45603</v>
      </c>
      <c r="B41" s="11" t="s">
        <v>47</v>
      </c>
      <c r="C41" s="11" t="s">
        <v>140</v>
      </c>
      <c r="D41" s="45" t="s">
        <v>141</v>
      </c>
      <c r="E41" s="45">
        <v>45602</v>
      </c>
      <c r="F41" s="50">
        <v>24624.799999999999</v>
      </c>
      <c r="G41" s="45">
        <v>45632</v>
      </c>
      <c r="H41" s="46">
        <f t="shared" si="0"/>
        <v>24624.799999999999</v>
      </c>
      <c r="I41" s="47"/>
      <c r="J41" s="11" t="s">
        <v>13</v>
      </c>
    </row>
    <row r="42" spans="1:10" x14ac:dyDescent="0.25">
      <c r="A42" s="12">
        <v>45597</v>
      </c>
      <c r="B42" s="11" t="s">
        <v>18</v>
      </c>
      <c r="C42" s="11" t="s">
        <v>68</v>
      </c>
      <c r="D42" s="12" t="s">
        <v>31</v>
      </c>
      <c r="E42" s="48">
        <v>45603</v>
      </c>
      <c r="F42" s="51">
        <v>234230</v>
      </c>
      <c r="G42" s="12">
        <v>45633</v>
      </c>
      <c r="H42" s="22">
        <f t="shared" si="0"/>
        <v>234230</v>
      </c>
      <c r="I42" s="22">
        <f>+F42-H42</f>
        <v>0</v>
      </c>
      <c r="J42" s="11" t="s">
        <v>13</v>
      </c>
    </row>
    <row r="43" spans="1:10" x14ac:dyDescent="0.25">
      <c r="A43" s="12">
        <v>45597</v>
      </c>
      <c r="B43" s="11" t="s">
        <v>18</v>
      </c>
      <c r="C43" s="2" t="s">
        <v>77</v>
      </c>
      <c r="D43" s="12" t="s">
        <v>46</v>
      </c>
      <c r="E43" s="12">
        <v>45603</v>
      </c>
      <c r="F43" s="49">
        <v>196137.04</v>
      </c>
      <c r="G43" s="12">
        <v>45633</v>
      </c>
      <c r="H43" s="22">
        <f t="shared" si="0"/>
        <v>196137.04</v>
      </c>
      <c r="I43" s="22">
        <f>+F43-H43</f>
        <v>0</v>
      </c>
      <c r="J43" s="11" t="s">
        <v>13</v>
      </c>
    </row>
    <row r="44" spans="1:10" x14ac:dyDescent="0.25">
      <c r="A44" s="12">
        <v>45622</v>
      </c>
      <c r="B44" s="2" t="s">
        <v>15</v>
      </c>
      <c r="C44" s="5" t="s">
        <v>38</v>
      </c>
      <c r="D44" s="12" t="s">
        <v>133</v>
      </c>
      <c r="E44" s="12">
        <v>45603</v>
      </c>
      <c r="F44" s="49">
        <v>2603</v>
      </c>
      <c r="G44" s="12">
        <v>45627</v>
      </c>
      <c r="H44" s="22">
        <f t="shared" si="0"/>
        <v>2603</v>
      </c>
      <c r="I44" s="22"/>
      <c r="J44" s="11" t="s">
        <v>13</v>
      </c>
    </row>
    <row r="45" spans="1:10" x14ac:dyDescent="0.25">
      <c r="A45" s="12">
        <v>45604</v>
      </c>
      <c r="B45" s="20" t="s">
        <v>164</v>
      </c>
      <c r="C45" s="20" t="s">
        <v>99</v>
      </c>
      <c r="D45" s="12" t="s">
        <v>100</v>
      </c>
      <c r="E45" s="12">
        <v>45604</v>
      </c>
      <c r="F45" s="49">
        <v>1730000</v>
      </c>
      <c r="G45" s="12">
        <v>45634</v>
      </c>
      <c r="H45" s="22">
        <f t="shared" si="0"/>
        <v>1730000</v>
      </c>
      <c r="I45" s="22"/>
      <c r="J45" s="11" t="s">
        <v>13</v>
      </c>
    </row>
    <row r="46" spans="1:10" x14ac:dyDescent="0.25">
      <c r="A46" s="12">
        <v>45610</v>
      </c>
      <c r="B46" s="11" t="s">
        <v>87</v>
      </c>
      <c r="C46" s="2" t="s">
        <v>88</v>
      </c>
      <c r="D46" s="12" t="s">
        <v>89</v>
      </c>
      <c r="E46" s="12">
        <v>45606</v>
      </c>
      <c r="F46" s="49">
        <v>568919.36</v>
      </c>
      <c r="G46" s="12">
        <v>45636</v>
      </c>
      <c r="H46" s="22"/>
      <c r="I46" s="22">
        <f>+F46</f>
        <v>568919.36</v>
      </c>
      <c r="J46" s="11" t="s">
        <v>14</v>
      </c>
    </row>
    <row r="47" spans="1:10" x14ac:dyDescent="0.25">
      <c r="A47" s="12">
        <v>45626</v>
      </c>
      <c r="B47" s="11" t="s">
        <v>20</v>
      </c>
      <c r="C47" s="11" t="s">
        <v>43</v>
      </c>
      <c r="D47" s="12" t="s">
        <v>175</v>
      </c>
      <c r="E47" s="12">
        <v>45607</v>
      </c>
      <c r="F47" s="49">
        <v>14687.13</v>
      </c>
      <c r="G47" s="12">
        <v>45637</v>
      </c>
      <c r="H47" s="22">
        <f>+F47</f>
        <v>14687.13</v>
      </c>
      <c r="I47" s="22"/>
      <c r="J47" s="11" t="s">
        <v>13</v>
      </c>
    </row>
    <row r="48" spans="1:10" x14ac:dyDescent="0.25">
      <c r="A48" s="12">
        <v>45609</v>
      </c>
      <c r="B48" s="11" t="s">
        <v>60</v>
      </c>
      <c r="C48" s="11" t="s">
        <v>111</v>
      </c>
      <c r="D48" s="45" t="s">
        <v>112</v>
      </c>
      <c r="E48" s="12">
        <v>45608</v>
      </c>
      <c r="F48" s="49">
        <v>2818040.72</v>
      </c>
      <c r="G48" s="12">
        <v>45638</v>
      </c>
      <c r="H48" s="22">
        <f t="shared" ref="H48:H69" si="1">+F48</f>
        <v>2818040.72</v>
      </c>
      <c r="I48" s="22"/>
      <c r="J48" s="11" t="s">
        <v>13</v>
      </c>
    </row>
    <row r="49" spans="1:10" x14ac:dyDescent="0.25">
      <c r="A49" s="12">
        <v>45609</v>
      </c>
      <c r="B49" s="11" t="s">
        <v>126</v>
      </c>
      <c r="C49" s="11" t="s">
        <v>127</v>
      </c>
      <c r="D49" s="45" t="s">
        <v>128</v>
      </c>
      <c r="E49" s="12">
        <v>45608</v>
      </c>
      <c r="F49" s="49">
        <v>206665.2</v>
      </c>
      <c r="G49" s="12">
        <v>45638</v>
      </c>
      <c r="H49" s="22">
        <f t="shared" si="1"/>
        <v>206665.2</v>
      </c>
      <c r="I49" s="22"/>
      <c r="J49" s="11" t="s">
        <v>13</v>
      </c>
    </row>
    <row r="50" spans="1:10" x14ac:dyDescent="0.25">
      <c r="A50" s="12">
        <v>45606</v>
      </c>
      <c r="B50" s="11" t="s">
        <v>169</v>
      </c>
      <c r="C50" s="11" t="s">
        <v>33</v>
      </c>
      <c r="D50" s="45" t="s">
        <v>170</v>
      </c>
      <c r="E50" s="12">
        <v>45608</v>
      </c>
      <c r="F50" s="49">
        <v>3240</v>
      </c>
      <c r="G50" s="12">
        <v>45638</v>
      </c>
      <c r="H50" s="22">
        <f t="shared" si="1"/>
        <v>3240</v>
      </c>
      <c r="I50" s="22"/>
      <c r="J50" s="11" t="s">
        <v>13</v>
      </c>
    </row>
    <row r="51" spans="1:10" x14ac:dyDescent="0.25">
      <c r="A51" s="12">
        <v>45608</v>
      </c>
      <c r="B51" s="11" t="s">
        <v>17</v>
      </c>
      <c r="C51" s="11" t="s">
        <v>34</v>
      </c>
      <c r="D51" s="45" t="s">
        <v>110</v>
      </c>
      <c r="E51" s="12">
        <v>45609</v>
      </c>
      <c r="F51" s="49">
        <v>170810.83</v>
      </c>
      <c r="G51" s="12">
        <v>45609</v>
      </c>
      <c r="H51" s="22">
        <f t="shared" si="1"/>
        <v>170810.83</v>
      </c>
      <c r="I51" s="22"/>
      <c r="J51" s="11" t="s">
        <v>13</v>
      </c>
    </row>
    <row r="52" spans="1:10" x14ac:dyDescent="0.25">
      <c r="A52" s="12">
        <v>45622</v>
      </c>
      <c r="B52" s="2" t="s">
        <v>42</v>
      </c>
      <c r="C52" s="2" t="s">
        <v>41</v>
      </c>
      <c r="D52" s="45" t="s">
        <v>132</v>
      </c>
      <c r="E52" s="12">
        <v>45610</v>
      </c>
      <c r="F52" s="49">
        <v>10030</v>
      </c>
      <c r="G52" s="12">
        <v>45619</v>
      </c>
      <c r="H52" s="22">
        <f t="shared" si="1"/>
        <v>10030</v>
      </c>
      <c r="I52" s="22"/>
      <c r="J52" s="11" t="s">
        <v>13</v>
      </c>
    </row>
    <row r="53" spans="1:10" x14ac:dyDescent="0.25">
      <c r="A53" s="12">
        <v>45611</v>
      </c>
      <c r="B53" s="11" t="s">
        <v>168</v>
      </c>
      <c r="C53" s="2" t="s">
        <v>83</v>
      </c>
      <c r="D53" s="12" t="s">
        <v>84</v>
      </c>
      <c r="E53" s="12">
        <v>45611</v>
      </c>
      <c r="F53" s="49">
        <v>2152915.9</v>
      </c>
      <c r="G53" s="12">
        <v>45641</v>
      </c>
      <c r="H53" s="22">
        <f t="shared" si="1"/>
        <v>2152915.9</v>
      </c>
      <c r="I53" s="11"/>
      <c r="J53" s="11" t="s">
        <v>13</v>
      </c>
    </row>
    <row r="54" spans="1:10" x14ac:dyDescent="0.25">
      <c r="A54" s="12">
        <v>45611</v>
      </c>
      <c r="B54" s="11" t="s">
        <v>168</v>
      </c>
      <c r="C54" s="2" t="s">
        <v>85</v>
      </c>
      <c r="D54" s="12" t="s">
        <v>86</v>
      </c>
      <c r="E54" s="12">
        <v>45611</v>
      </c>
      <c r="F54" s="49">
        <v>1758200</v>
      </c>
      <c r="G54" s="12">
        <v>45641</v>
      </c>
      <c r="H54" s="22">
        <f t="shared" si="1"/>
        <v>1758200</v>
      </c>
      <c r="I54" s="22"/>
      <c r="J54" s="11" t="s">
        <v>13</v>
      </c>
    </row>
    <row r="55" spans="1:10" x14ac:dyDescent="0.25">
      <c r="A55" s="12">
        <v>45611</v>
      </c>
      <c r="B55" s="11" t="s">
        <v>121</v>
      </c>
      <c r="C55" s="2" t="s">
        <v>122</v>
      </c>
      <c r="D55" s="12" t="s">
        <v>59</v>
      </c>
      <c r="E55" s="12">
        <v>45611</v>
      </c>
      <c r="F55" s="49">
        <v>198240</v>
      </c>
      <c r="G55" s="12">
        <v>45641</v>
      </c>
      <c r="H55" s="22">
        <f t="shared" si="1"/>
        <v>198240</v>
      </c>
      <c r="I55" s="22"/>
      <c r="J55" s="11" t="s">
        <v>13</v>
      </c>
    </row>
    <row r="56" spans="1:10" x14ac:dyDescent="0.25">
      <c r="A56" s="12">
        <v>45611</v>
      </c>
      <c r="B56" s="11" t="s">
        <v>123</v>
      </c>
      <c r="C56" s="2" t="s">
        <v>124</v>
      </c>
      <c r="D56" s="12" t="s">
        <v>125</v>
      </c>
      <c r="E56" s="12">
        <v>45611</v>
      </c>
      <c r="F56" s="49">
        <v>166238.39999999999</v>
      </c>
      <c r="G56" s="12">
        <v>45641</v>
      </c>
      <c r="H56" s="22">
        <f t="shared" si="1"/>
        <v>166238.39999999999</v>
      </c>
      <c r="I56" s="22"/>
      <c r="J56" s="11" t="s">
        <v>13</v>
      </c>
    </row>
    <row r="57" spans="1:10" x14ac:dyDescent="0.25">
      <c r="A57" s="12">
        <v>45611</v>
      </c>
      <c r="B57" s="11" t="s">
        <v>169</v>
      </c>
      <c r="C57" s="11" t="s">
        <v>33</v>
      </c>
      <c r="D57" s="12" t="s">
        <v>90</v>
      </c>
      <c r="E57" s="12">
        <v>45614</v>
      </c>
      <c r="F57" s="49">
        <v>2460</v>
      </c>
      <c r="G57" s="12">
        <v>45644</v>
      </c>
      <c r="H57" s="22">
        <f t="shared" si="1"/>
        <v>2460</v>
      </c>
      <c r="I57" s="22"/>
      <c r="J57" s="11" t="s">
        <v>13</v>
      </c>
    </row>
    <row r="58" spans="1:10" x14ac:dyDescent="0.25">
      <c r="A58" s="12">
        <v>45626</v>
      </c>
      <c r="B58" s="11" t="s">
        <v>20</v>
      </c>
      <c r="C58" s="11" t="s">
        <v>182</v>
      </c>
      <c r="D58" s="12" t="s">
        <v>171</v>
      </c>
      <c r="E58" s="12">
        <v>45614</v>
      </c>
      <c r="F58" s="49">
        <v>832620.65</v>
      </c>
      <c r="G58" s="12">
        <v>45644</v>
      </c>
      <c r="H58" s="22">
        <f t="shared" si="1"/>
        <v>832620.65</v>
      </c>
      <c r="I58" s="22"/>
      <c r="J58" s="11" t="s">
        <v>13</v>
      </c>
    </row>
    <row r="59" spans="1:10" x14ac:dyDescent="0.25">
      <c r="A59" s="12">
        <v>45626</v>
      </c>
      <c r="B59" s="11" t="s">
        <v>20</v>
      </c>
      <c r="C59" s="11" t="s">
        <v>173</v>
      </c>
      <c r="D59" s="12" t="s">
        <v>172</v>
      </c>
      <c r="E59" s="12">
        <v>45614</v>
      </c>
      <c r="F59" s="49">
        <v>50345.66</v>
      </c>
      <c r="G59" s="12">
        <v>45644</v>
      </c>
      <c r="H59" s="22">
        <f t="shared" si="1"/>
        <v>50345.66</v>
      </c>
      <c r="I59" s="22"/>
      <c r="J59" s="11" t="s">
        <v>13</v>
      </c>
    </row>
    <row r="60" spans="1:10" x14ac:dyDescent="0.25">
      <c r="A60" s="12">
        <v>45626</v>
      </c>
      <c r="B60" s="11" t="s">
        <v>20</v>
      </c>
      <c r="C60" s="11" t="s">
        <v>21</v>
      </c>
      <c r="D60" s="12" t="s">
        <v>174</v>
      </c>
      <c r="E60" s="12">
        <v>45614</v>
      </c>
      <c r="F60" s="49">
        <v>51510.65</v>
      </c>
      <c r="G60" s="12">
        <v>45644</v>
      </c>
      <c r="H60" s="22">
        <f t="shared" si="1"/>
        <v>51510.65</v>
      </c>
      <c r="I60" s="22"/>
      <c r="J60" s="11" t="s">
        <v>13</v>
      </c>
    </row>
    <row r="61" spans="1:10" x14ac:dyDescent="0.25">
      <c r="A61" s="12">
        <v>45626</v>
      </c>
      <c r="B61" s="11" t="s">
        <v>20</v>
      </c>
      <c r="C61" s="11" t="s">
        <v>180</v>
      </c>
      <c r="D61" s="12" t="s">
        <v>181</v>
      </c>
      <c r="E61" s="12">
        <v>45614</v>
      </c>
      <c r="F61" s="49">
        <v>14236.47</v>
      </c>
      <c r="G61" s="12">
        <v>45644</v>
      </c>
      <c r="H61" s="22">
        <f t="shared" si="1"/>
        <v>14236.47</v>
      </c>
      <c r="I61" s="22"/>
      <c r="J61" s="11" t="s">
        <v>13</v>
      </c>
    </row>
    <row r="62" spans="1:10" x14ac:dyDescent="0.25">
      <c r="A62" s="12">
        <v>45617</v>
      </c>
      <c r="B62" s="3" t="s">
        <v>70</v>
      </c>
      <c r="C62" s="2" t="s">
        <v>62</v>
      </c>
      <c r="D62" s="12" t="s">
        <v>116</v>
      </c>
      <c r="E62" s="12">
        <v>45615</v>
      </c>
      <c r="F62" s="49">
        <v>75625</v>
      </c>
      <c r="G62" s="12">
        <v>45645</v>
      </c>
      <c r="H62" s="22">
        <f t="shared" si="1"/>
        <v>75625</v>
      </c>
      <c r="I62" s="22"/>
      <c r="J62" s="11" t="s">
        <v>13</v>
      </c>
    </row>
    <row r="63" spans="1:10" x14ac:dyDescent="0.25">
      <c r="A63" s="12">
        <v>45616</v>
      </c>
      <c r="B63" s="11" t="s">
        <v>63</v>
      </c>
      <c r="C63" s="11" t="s">
        <v>64</v>
      </c>
      <c r="D63" s="12" t="s">
        <v>25</v>
      </c>
      <c r="E63" s="12">
        <v>45616</v>
      </c>
      <c r="F63" s="22">
        <v>60000</v>
      </c>
      <c r="G63" s="12">
        <v>45646</v>
      </c>
      <c r="H63" s="22">
        <f t="shared" si="1"/>
        <v>60000</v>
      </c>
      <c r="I63" s="22">
        <f>+F63-H63</f>
        <v>0</v>
      </c>
      <c r="J63" s="11" t="s">
        <v>13</v>
      </c>
    </row>
    <row r="64" spans="1:10" x14ac:dyDescent="0.25">
      <c r="A64" s="12">
        <v>45617</v>
      </c>
      <c r="B64" s="11" t="s">
        <v>61</v>
      </c>
      <c r="C64" s="11" t="s">
        <v>62</v>
      </c>
      <c r="D64" s="12" t="s">
        <v>57</v>
      </c>
      <c r="E64" s="12">
        <v>45616</v>
      </c>
      <c r="F64" s="22">
        <v>487760.65</v>
      </c>
      <c r="G64" s="12">
        <v>45616</v>
      </c>
      <c r="H64" s="22">
        <f t="shared" si="1"/>
        <v>487760.65</v>
      </c>
      <c r="I64" s="22"/>
      <c r="J64" s="11" t="s">
        <v>13</v>
      </c>
    </row>
    <row r="65" spans="1:11" x14ac:dyDescent="0.25">
      <c r="A65" s="12">
        <v>45617</v>
      </c>
      <c r="B65" s="11" t="s">
        <v>61</v>
      </c>
      <c r="C65" s="11" t="s">
        <v>113</v>
      </c>
      <c r="D65" s="12" t="s">
        <v>114</v>
      </c>
      <c r="E65" s="12">
        <v>45617</v>
      </c>
      <c r="F65" s="23">
        <v>509310</v>
      </c>
      <c r="G65" s="12">
        <v>45647</v>
      </c>
      <c r="H65" s="22">
        <f t="shared" si="1"/>
        <v>509310</v>
      </c>
      <c r="I65" s="22">
        <f>+F65-H65</f>
        <v>0</v>
      </c>
      <c r="J65" s="11" t="s">
        <v>13</v>
      </c>
    </row>
    <row r="66" spans="1:11" x14ac:dyDescent="0.25">
      <c r="A66" s="12">
        <v>45617</v>
      </c>
      <c r="B66" s="11" t="s">
        <v>61</v>
      </c>
      <c r="C66" s="11" t="s">
        <v>113</v>
      </c>
      <c r="D66" s="12" t="s">
        <v>115</v>
      </c>
      <c r="E66" s="12">
        <v>45617</v>
      </c>
      <c r="F66" s="23">
        <v>613466.1</v>
      </c>
      <c r="G66" s="12">
        <v>45647</v>
      </c>
      <c r="H66" s="22">
        <f t="shared" si="1"/>
        <v>613466.1</v>
      </c>
      <c r="I66" s="22"/>
      <c r="J66" s="11" t="s">
        <v>13</v>
      </c>
    </row>
    <row r="67" spans="1:11" x14ac:dyDescent="0.25">
      <c r="A67" s="12">
        <v>45617</v>
      </c>
      <c r="B67" s="2" t="s">
        <v>117</v>
      </c>
      <c r="C67" s="11" t="s">
        <v>83</v>
      </c>
      <c r="D67" s="12" t="s">
        <v>118</v>
      </c>
      <c r="E67" s="12">
        <v>45617</v>
      </c>
      <c r="F67" s="23">
        <v>1716298.2</v>
      </c>
      <c r="G67" s="12">
        <v>45647</v>
      </c>
      <c r="H67" s="22">
        <f t="shared" si="1"/>
        <v>1716298.2</v>
      </c>
      <c r="I67" s="22"/>
      <c r="J67" s="11" t="s">
        <v>13</v>
      </c>
    </row>
    <row r="68" spans="1:11" x14ac:dyDescent="0.25">
      <c r="A68" s="12">
        <v>45626</v>
      </c>
      <c r="B68" s="11" t="s">
        <v>20</v>
      </c>
      <c r="C68" s="11" t="s">
        <v>177</v>
      </c>
      <c r="D68" s="12" t="s">
        <v>176</v>
      </c>
      <c r="E68" s="12">
        <v>45618</v>
      </c>
      <c r="F68" s="23">
        <v>7199.13</v>
      </c>
      <c r="G68" s="12">
        <v>45648</v>
      </c>
      <c r="H68" s="22">
        <f t="shared" si="1"/>
        <v>7199.13</v>
      </c>
      <c r="I68" s="22"/>
      <c r="J68" s="11" t="s">
        <v>13</v>
      </c>
    </row>
    <row r="69" spans="1:11" x14ac:dyDescent="0.25">
      <c r="A69" s="12">
        <v>45621</v>
      </c>
      <c r="B69" s="11" t="s">
        <v>129</v>
      </c>
      <c r="C69" s="11" t="s">
        <v>130</v>
      </c>
      <c r="D69" s="12" t="s">
        <v>131</v>
      </c>
      <c r="E69" s="12">
        <v>45621</v>
      </c>
      <c r="F69" s="23">
        <v>214996</v>
      </c>
      <c r="G69" s="12">
        <v>45651</v>
      </c>
      <c r="H69" s="22">
        <f t="shared" si="1"/>
        <v>214996</v>
      </c>
      <c r="I69" s="22">
        <f>+F69-H69</f>
        <v>0</v>
      </c>
      <c r="J69" s="11" t="s">
        <v>13</v>
      </c>
    </row>
    <row r="70" spans="1:11" x14ac:dyDescent="0.25">
      <c r="A70" s="12">
        <v>45622</v>
      </c>
      <c r="B70" s="11" t="s">
        <v>134</v>
      </c>
      <c r="C70" s="11" t="s">
        <v>135</v>
      </c>
      <c r="D70" s="12" t="s">
        <v>136</v>
      </c>
      <c r="E70" s="12">
        <v>45622</v>
      </c>
      <c r="F70" s="23">
        <v>234908</v>
      </c>
      <c r="G70" s="12">
        <v>45652</v>
      </c>
      <c r="H70" s="22"/>
      <c r="I70" s="22">
        <f t="shared" ref="I70:I92" si="2">+F70-H70</f>
        <v>234908</v>
      </c>
      <c r="J70" s="11" t="s">
        <v>14</v>
      </c>
    </row>
    <row r="71" spans="1:11" x14ac:dyDescent="0.25">
      <c r="A71" s="12">
        <v>45608</v>
      </c>
      <c r="B71" s="11" t="s">
        <v>2</v>
      </c>
      <c r="C71" s="11" t="s">
        <v>3</v>
      </c>
      <c r="D71" s="12" t="s">
        <v>155</v>
      </c>
      <c r="E71" s="12">
        <v>45622</v>
      </c>
      <c r="F71" s="23">
        <v>26520</v>
      </c>
      <c r="G71" s="12">
        <v>45652</v>
      </c>
      <c r="H71" s="22">
        <f>+F71</f>
        <v>26520</v>
      </c>
      <c r="I71" s="22">
        <f t="shared" si="2"/>
        <v>0</v>
      </c>
      <c r="J71" s="11" t="s">
        <v>13</v>
      </c>
    </row>
    <row r="72" spans="1:11" x14ac:dyDescent="0.25">
      <c r="A72" s="12">
        <v>45623</v>
      </c>
      <c r="B72" s="11" t="s">
        <v>167</v>
      </c>
      <c r="C72" s="11" t="s">
        <v>156</v>
      </c>
      <c r="D72" s="12" t="s">
        <v>157</v>
      </c>
      <c r="E72" s="12">
        <v>45623</v>
      </c>
      <c r="F72" s="23">
        <v>1400070</v>
      </c>
      <c r="G72" s="12">
        <v>45652</v>
      </c>
      <c r="H72" s="22">
        <f>+F72</f>
        <v>1400070</v>
      </c>
      <c r="I72" s="22">
        <f t="shared" si="2"/>
        <v>0</v>
      </c>
      <c r="J72" s="11" t="s">
        <v>13</v>
      </c>
      <c r="K72" s="6"/>
    </row>
    <row r="73" spans="1:11" x14ac:dyDescent="0.25">
      <c r="A73" s="12">
        <v>45623</v>
      </c>
      <c r="B73" s="11" t="s">
        <v>71</v>
      </c>
      <c r="C73" s="11" t="s">
        <v>158</v>
      </c>
      <c r="D73" s="12" t="s">
        <v>159</v>
      </c>
      <c r="E73" s="12">
        <v>45623</v>
      </c>
      <c r="F73" s="23">
        <v>15251.5</v>
      </c>
      <c r="G73" s="12">
        <v>45653</v>
      </c>
      <c r="H73" s="22">
        <f>+F73</f>
        <v>15251.5</v>
      </c>
      <c r="I73" s="22">
        <f t="shared" si="2"/>
        <v>0</v>
      </c>
      <c r="J73" s="11" t="s">
        <v>13</v>
      </c>
    </row>
    <row r="74" spans="1:11" x14ac:dyDescent="0.25">
      <c r="A74" s="12">
        <v>45626</v>
      </c>
      <c r="B74" s="11" t="s">
        <v>20</v>
      </c>
      <c r="C74" s="11" t="s">
        <v>178</v>
      </c>
      <c r="D74" s="12" t="s">
        <v>179</v>
      </c>
      <c r="E74" s="12">
        <v>45623</v>
      </c>
      <c r="F74" s="23">
        <v>18706.669999999998</v>
      </c>
      <c r="G74" s="12">
        <v>45653</v>
      </c>
      <c r="H74" s="22">
        <f>+F74</f>
        <v>18706.669999999998</v>
      </c>
      <c r="I74" s="22">
        <f t="shared" si="2"/>
        <v>0</v>
      </c>
      <c r="J74" s="11" t="s">
        <v>13</v>
      </c>
    </row>
    <row r="75" spans="1:11" x14ac:dyDescent="0.25">
      <c r="A75" s="12">
        <v>45626</v>
      </c>
      <c r="B75" s="11" t="s">
        <v>20</v>
      </c>
      <c r="C75" s="11" t="s">
        <v>37</v>
      </c>
      <c r="D75" s="12" t="s">
        <v>183</v>
      </c>
      <c r="E75" s="12">
        <v>45623</v>
      </c>
      <c r="F75" s="23">
        <v>5677.97</v>
      </c>
      <c r="G75" s="12">
        <v>45653</v>
      </c>
      <c r="H75" s="22">
        <f>+F75</f>
        <v>5677.97</v>
      </c>
      <c r="I75" s="22">
        <f t="shared" si="2"/>
        <v>0</v>
      </c>
      <c r="J75" s="11" t="s">
        <v>13</v>
      </c>
    </row>
    <row r="76" spans="1:11" x14ac:dyDescent="0.25">
      <c r="A76" s="12">
        <v>45623</v>
      </c>
      <c r="B76" s="11" t="s">
        <v>4</v>
      </c>
      <c r="C76" s="11" t="s">
        <v>67</v>
      </c>
      <c r="D76" s="12" t="s">
        <v>197</v>
      </c>
      <c r="E76" s="12">
        <v>45623</v>
      </c>
      <c r="F76" s="23">
        <v>4039.15</v>
      </c>
      <c r="G76" s="12">
        <v>45653</v>
      </c>
      <c r="H76" s="22"/>
      <c r="I76" s="22">
        <v>4039.15</v>
      </c>
      <c r="J76" s="11" t="s">
        <v>14</v>
      </c>
    </row>
    <row r="77" spans="1:11" x14ac:dyDescent="0.25">
      <c r="A77" s="12">
        <v>45623</v>
      </c>
      <c r="B77" s="11" t="s">
        <v>4</v>
      </c>
      <c r="C77" s="11" t="s">
        <v>67</v>
      </c>
      <c r="D77" s="12" t="s">
        <v>198</v>
      </c>
      <c r="E77" s="12">
        <v>45623</v>
      </c>
      <c r="F77" s="23">
        <v>99150.19</v>
      </c>
      <c r="G77" s="12">
        <v>45653</v>
      </c>
      <c r="H77" s="22"/>
      <c r="I77" s="22">
        <v>99150.19</v>
      </c>
      <c r="J77" s="11" t="s">
        <v>14</v>
      </c>
    </row>
    <row r="78" spans="1:11" x14ac:dyDescent="0.25">
      <c r="A78" s="12">
        <v>45623</v>
      </c>
      <c r="B78" s="11" t="s">
        <v>4</v>
      </c>
      <c r="C78" s="11" t="s">
        <v>67</v>
      </c>
      <c r="D78" s="12" t="s">
        <v>199</v>
      </c>
      <c r="E78" s="12">
        <v>45623</v>
      </c>
      <c r="F78" s="23">
        <v>6062.54</v>
      </c>
      <c r="G78" s="12">
        <v>45653</v>
      </c>
      <c r="H78" s="22"/>
      <c r="I78" s="22">
        <v>6062.54</v>
      </c>
      <c r="J78" s="11" t="s">
        <v>14</v>
      </c>
    </row>
    <row r="79" spans="1:11" x14ac:dyDescent="0.25">
      <c r="A79" s="12">
        <v>45623</v>
      </c>
      <c r="B79" s="11" t="s">
        <v>4</v>
      </c>
      <c r="C79" s="11" t="s">
        <v>67</v>
      </c>
      <c r="D79" s="12" t="s">
        <v>200</v>
      </c>
      <c r="E79" s="12">
        <v>45623</v>
      </c>
      <c r="F79" s="23">
        <v>7445.99</v>
      </c>
      <c r="G79" s="12">
        <v>45653</v>
      </c>
      <c r="H79" s="22"/>
      <c r="I79" s="22">
        <v>7445.99</v>
      </c>
      <c r="J79" s="11" t="s">
        <v>14</v>
      </c>
    </row>
    <row r="80" spans="1:11" x14ac:dyDescent="0.25">
      <c r="A80" s="12">
        <v>45623</v>
      </c>
      <c r="B80" s="11" t="s">
        <v>4</v>
      </c>
      <c r="C80" s="11" t="s">
        <v>67</v>
      </c>
      <c r="D80" s="12" t="s">
        <v>201</v>
      </c>
      <c r="E80" s="12">
        <v>45623</v>
      </c>
      <c r="F80" s="23">
        <v>25105.75</v>
      </c>
      <c r="G80" s="12">
        <v>45653</v>
      </c>
      <c r="H80" s="22"/>
      <c r="I80" s="22">
        <f>+F80</f>
        <v>25105.75</v>
      </c>
      <c r="J80" s="11" t="s">
        <v>14</v>
      </c>
    </row>
    <row r="81" spans="1:10" x14ac:dyDescent="0.25">
      <c r="A81" s="12">
        <v>45623</v>
      </c>
      <c r="B81" s="11" t="s">
        <v>4</v>
      </c>
      <c r="C81" s="11" t="s">
        <v>67</v>
      </c>
      <c r="D81" s="12" t="s">
        <v>202</v>
      </c>
      <c r="E81" s="12">
        <v>45623</v>
      </c>
      <c r="F81" s="23">
        <v>5000.3900000000003</v>
      </c>
      <c r="G81" s="12">
        <v>45653</v>
      </c>
      <c r="H81" s="22"/>
      <c r="I81" s="22">
        <f>+F81</f>
        <v>5000.3900000000003</v>
      </c>
      <c r="J81" s="11" t="s">
        <v>14</v>
      </c>
    </row>
    <row r="82" spans="1:10" x14ac:dyDescent="0.25">
      <c r="A82" s="12">
        <v>45623</v>
      </c>
      <c r="B82" s="11" t="s">
        <v>4</v>
      </c>
      <c r="C82" s="11" t="s">
        <v>67</v>
      </c>
      <c r="D82" s="12" t="s">
        <v>203</v>
      </c>
      <c r="E82" s="12">
        <v>45623</v>
      </c>
      <c r="F82" s="23">
        <v>6067.15</v>
      </c>
      <c r="G82" s="12">
        <v>45653</v>
      </c>
      <c r="H82" s="22"/>
      <c r="I82" s="22">
        <f>+F82</f>
        <v>6067.15</v>
      </c>
      <c r="J82" s="11" t="s">
        <v>14</v>
      </c>
    </row>
    <row r="83" spans="1:10" x14ac:dyDescent="0.25">
      <c r="A83" s="12">
        <v>45623</v>
      </c>
      <c r="B83" s="11" t="s">
        <v>4</v>
      </c>
      <c r="C83" s="11" t="s">
        <v>67</v>
      </c>
      <c r="D83" s="12" t="s">
        <v>204</v>
      </c>
      <c r="E83" s="12">
        <v>45623</v>
      </c>
      <c r="F83" s="23">
        <v>452943.08</v>
      </c>
      <c r="G83" s="12">
        <v>45653</v>
      </c>
      <c r="H83" s="22"/>
      <c r="I83" s="22">
        <f>+F83</f>
        <v>452943.08</v>
      </c>
      <c r="J83" s="11" t="s">
        <v>14</v>
      </c>
    </row>
    <row r="84" spans="1:10" x14ac:dyDescent="0.25">
      <c r="A84" s="12">
        <v>45624</v>
      </c>
      <c r="B84" s="11" t="s">
        <v>160</v>
      </c>
      <c r="C84" s="11" t="s">
        <v>72</v>
      </c>
      <c r="D84" s="12" t="s">
        <v>29</v>
      </c>
      <c r="E84" s="12">
        <v>45624</v>
      </c>
      <c r="F84" s="23">
        <v>3216484.12</v>
      </c>
      <c r="G84" s="12">
        <v>45654</v>
      </c>
      <c r="H84" s="22"/>
      <c r="I84" s="22">
        <f t="shared" si="2"/>
        <v>3216484.12</v>
      </c>
      <c r="J84" s="11" t="s">
        <v>14</v>
      </c>
    </row>
    <row r="85" spans="1:10" x14ac:dyDescent="0.25">
      <c r="A85" s="12">
        <v>45625</v>
      </c>
      <c r="B85" s="11" t="s">
        <v>161</v>
      </c>
      <c r="C85" s="11" t="s">
        <v>162</v>
      </c>
      <c r="D85" s="12" t="s">
        <v>163</v>
      </c>
      <c r="E85" s="12">
        <v>45625</v>
      </c>
      <c r="F85" s="23">
        <v>733754.68</v>
      </c>
      <c r="G85" s="12">
        <v>45655</v>
      </c>
      <c r="H85" s="22"/>
      <c r="I85" s="22">
        <f t="shared" si="2"/>
        <v>733754.68</v>
      </c>
      <c r="J85" s="11" t="s">
        <v>14</v>
      </c>
    </row>
    <row r="86" spans="1:10" x14ac:dyDescent="0.25">
      <c r="A86" s="12">
        <v>45625</v>
      </c>
      <c r="B86" s="11" t="s">
        <v>22</v>
      </c>
      <c r="C86" s="11" t="s">
        <v>65</v>
      </c>
      <c r="D86" s="12" t="s">
        <v>165</v>
      </c>
      <c r="E86" s="12">
        <v>45625</v>
      </c>
      <c r="F86" s="23">
        <v>91043.57</v>
      </c>
      <c r="G86" s="12">
        <v>45655</v>
      </c>
      <c r="H86" s="22">
        <f>+F86</f>
        <v>91043.57</v>
      </c>
      <c r="I86" s="22">
        <f t="shared" si="2"/>
        <v>0</v>
      </c>
      <c r="J86" s="11" t="s">
        <v>13</v>
      </c>
    </row>
    <row r="87" spans="1:10" x14ac:dyDescent="0.25">
      <c r="A87" s="12">
        <v>45626</v>
      </c>
      <c r="B87" s="2" t="s">
        <v>44</v>
      </c>
      <c r="C87" s="2" t="s">
        <v>205</v>
      </c>
      <c r="D87" s="12" t="s">
        <v>184</v>
      </c>
      <c r="E87" s="12">
        <v>45626</v>
      </c>
      <c r="F87" s="23">
        <v>49846.82</v>
      </c>
      <c r="G87" s="12">
        <v>45656</v>
      </c>
      <c r="H87" s="22">
        <v>49846.82</v>
      </c>
      <c r="I87" s="22">
        <f t="shared" si="2"/>
        <v>0</v>
      </c>
      <c r="J87" s="11" t="s">
        <v>13</v>
      </c>
    </row>
    <row r="88" spans="1:10" x14ac:dyDescent="0.25">
      <c r="A88" s="12">
        <v>45626</v>
      </c>
      <c r="B88" s="2" t="s">
        <v>44</v>
      </c>
      <c r="C88" s="2" t="s">
        <v>205</v>
      </c>
      <c r="D88" s="12" t="s">
        <v>185</v>
      </c>
      <c r="E88" s="12">
        <v>38321</v>
      </c>
      <c r="F88" s="23">
        <v>22731.65</v>
      </c>
      <c r="G88" s="12">
        <v>45656</v>
      </c>
      <c r="H88" s="32">
        <f>+G88</f>
        <v>45656</v>
      </c>
      <c r="I88" s="22"/>
      <c r="J88" s="11" t="s">
        <v>13</v>
      </c>
    </row>
    <row r="89" spans="1:10" x14ac:dyDescent="0.25">
      <c r="A89" s="12">
        <v>45626</v>
      </c>
      <c r="B89" s="2" t="s">
        <v>44</v>
      </c>
      <c r="C89" s="2" t="s">
        <v>205</v>
      </c>
      <c r="D89" s="12" t="s">
        <v>186</v>
      </c>
      <c r="E89" s="12">
        <v>45626</v>
      </c>
      <c r="F89" s="23">
        <v>35772.18</v>
      </c>
      <c r="G89" s="12">
        <v>45656</v>
      </c>
      <c r="H89" s="22">
        <f t="shared" ref="H89:H99" si="3">+F89</f>
        <v>35772.18</v>
      </c>
      <c r="I89" s="22">
        <f t="shared" si="2"/>
        <v>0</v>
      </c>
      <c r="J89" s="11" t="s">
        <v>13</v>
      </c>
    </row>
    <row r="90" spans="1:10" x14ac:dyDescent="0.25">
      <c r="A90" s="12">
        <v>45626</v>
      </c>
      <c r="B90" s="2" t="s">
        <v>44</v>
      </c>
      <c r="C90" s="2" t="s">
        <v>205</v>
      </c>
      <c r="D90" s="12" t="s">
        <v>187</v>
      </c>
      <c r="E90" s="12">
        <v>45626</v>
      </c>
      <c r="F90" s="23">
        <v>128.96</v>
      </c>
      <c r="G90" s="12">
        <v>45656</v>
      </c>
      <c r="H90" s="22">
        <f t="shared" si="3"/>
        <v>128.96</v>
      </c>
      <c r="I90" s="22">
        <f t="shared" si="2"/>
        <v>0</v>
      </c>
      <c r="J90" s="11" t="s">
        <v>13</v>
      </c>
    </row>
    <row r="91" spans="1:10" x14ac:dyDescent="0.25">
      <c r="A91" s="12">
        <v>45626</v>
      </c>
      <c r="B91" s="2" t="s">
        <v>44</v>
      </c>
      <c r="C91" s="2" t="s">
        <v>205</v>
      </c>
      <c r="D91" s="12" t="s">
        <v>188</v>
      </c>
      <c r="E91" s="12">
        <v>45626</v>
      </c>
      <c r="F91" s="23">
        <v>12887.46</v>
      </c>
      <c r="G91" s="12">
        <v>45656</v>
      </c>
      <c r="H91" s="22">
        <f t="shared" si="3"/>
        <v>12887.46</v>
      </c>
      <c r="I91" s="22">
        <f t="shared" si="2"/>
        <v>0</v>
      </c>
      <c r="J91" s="11" t="s">
        <v>13</v>
      </c>
    </row>
    <row r="92" spans="1:10" x14ac:dyDescent="0.25">
      <c r="A92" s="12">
        <v>45626</v>
      </c>
      <c r="B92" s="2" t="s">
        <v>44</v>
      </c>
      <c r="C92" s="2" t="s">
        <v>205</v>
      </c>
      <c r="D92" s="12" t="s">
        <v>189</v>
      </c>
      <c r="E92" s="12">
        <v>45626</v>
      </c>
      <c r="F92" s="23">
        <v>7215.68</v>
      </c>
      <c r="G92" s="12">
        <v>45656</v>
      </c>
      <c r="H92" s="22">
        <f t="shared" si="3"/>
        <v>7215.68</v>
      </c>
      <c r="I92" s="22">
        <f t="shared" si="2"/>
        <v>0</v>
      </c>
      <c r="J92" s="11" t="s">
        <v>13</v>
      </c>
    </row>
    <row r="93" spans="1:10" x14ac:dyDescent="0.25">
      <c r="A93" s="12">
        <v>45626</v>
      </c>
      <c r="B93" s="2" t="s">
        <v>44</v>
      </c>
      <c r="C93" s="2" t="s">
        <v>205</v>
      </c>
      <c r="D93" s="12" t="s">
        <v>190</v>
      </c>
      <c r="E93" s="12">
        <v>45626</v>
      </c>
      <c r="F93" s="23">
        <v>16943.32</v>
      </c>
      <c r="G93" s="12">
        <v>45656</v>
      </c>
      <c r="H93" s="22">
        <f t="shared" si="3"/>
        <v>16943.32</v>
      </c>
      <c r="I93" s="22">
        <f>+F93-H93</f>
        <v>0</v>
      </c>
      <c r="J93" s="11" t="s">
        <v>13</v>
      </c>
    </row>
    <row r="94" spans="1:10" x14ac:dyDescent="0.25">
      <c r="A94" s="12">
        <v>45626</v>
      </c>
      <c r="B94" s="2" t="s">
        <v>44</v>
      </c>
      <c r="C94" s="2" t="s">
        <v>205</v>
      </c>
      <c r="D94" s="12" t="s">
        <v>191</v>
      </c>
      <c r="E94" s="12">
        <v>45626</v>
      </c>
      <c r="F94" s="23">
        <v>6817.88</v>
      </c>
      <c r="G94" s="12">
        <v>45656</v>
      </c>
      <c r="H94" s="22">
        <f t="shared" si="3"/>
        <v>6817.88</v>
      </c>
      <c r="I94" s="22">
        <f>+F94-H94</f>
        <v>0</v>
      </c>
      <c r="J94" s="11" t="s">
        <v>13</v>
      </c>
    </row>
    <row r="95" spans="1:10" x14ac:dyDescent="0.25">
      <c r="A95" s="12">
        <v>45626</v>
      </c>
      <c r="B95" s="2" t="s">
        <v>44</v>
      </c>
      <c r="C95" s="2" t="s">
        <v>205</v>
      </c>
      <c r="D95" s="12" t="s">
        <v>192</v>
      </c>
      <c r="E95" s="12">
        <v>45626</v>
      </c>
      <c r="F95" s="23">
        <v>1189.22</v>
      </c>
      <c r="G95" s="12">
        <v>45656</v>
      </c>
      <c r="H95" s="22">
        <f t="shared" si="3"/>
        <v>1189.22</v>
      </c>
      <c r="I95" s="22">
        <f>+F95-H95</f>
        <v>0</v>
      </c>
      <c r="J95" s="11" t="s">
        <v>13</v>
      </c>
    </row>
    <row r="96" spans="1:10" x14ac:dyDescent="0.25">
      <c r="A96" s="12">
        <v>45626</v>
      </c>
      <c r="B96" s="2" t="s">
        <v>44</v>
      </c>
      <c r="C96" s="2" t="s">
        <v>205</v>
      </c>
      <c r="D96" s="12" t="s">
        <v>193</v>
      </c>
      <c r="E96" s="12">
        <v>45626</v>
      </c>
      <c r="F96" s="23">
        <v>1499.54</v>
      </c>
      <c r="G96" s="12">
        <v>45656</v>
      </c>
      <c r="H96" s="22">
        <f t="shared" si="3"/>
        <v>1499.54</v>
      </c>
      <c r="I96" s="22">
        <f>+F96-H96</f>
        <v>0</v>
      </c>
      <c r="J96" s="11" t="s">
        <v>13</v>
      </c>
    </row>
    <row r="97" spans="1:10" x14ac:dyDescent="0.25">
      <c r="A97" s="12">
        <v>45626</v>
      </c>
      <c r="B97" s="2" t="s">
        <v>44</v>
      </c>
      <c r="C97" s="2" t="s">
        <v>205</v>
      </c>
      <c r="D97" s="12" t="s">
        <v>194</v>
      </c>
      <c r="E97" s="12">
        <v>45626</v>
      </c>
      <c r="F97" s="23">
        <v>23806.05</v>
      </c>
      <c r="G97" s="12">
        <v>45656</v>
      </c>
      <c r="H97" s="22">
        <f t="shared" si="3"/>
        <v>23806.05</v>
      </c>
      <c r="I97" s="22"/>
      <c r="J97" s="11" t="s">
        <v>13</v>
      </c>
    </row>
    <row r="98" spans="1:10" x14ac:dyDescent="0.25">
      <c r="A98" s="12">
        <v>45626</v>
      </c>
      <c r="B98" s="2" t="s">
        <v>44</v>
      </c>
      <c r="C98" s="2" t="s">
        <v>205</v>
      </c>
      <c r="D98" s="13" t="s">
        <v>195</v>
      </c>
      <c r="E98" s="13">
        <v>45626</v>
      </c>
      <c r="F98" s="14">
        <v>1353</v>
      </c>
      <c r="G98" s="15">
        <v>45656</v>
      </c>
      <c r="H98" s="21">
        <f t="shared" si="3"/>
        <v>1353</v>
      </c>
      <c r="I98" s="22">
        <f>+F98-H98</f>
        <v>0</v>
      </c>
      <c r="J98" s="11" t="s">
        <v>13</v>
      </c>
    </row>
    <row r="99" spans="1:10" x14ac:dyDescent="0.25">
      <c r="A99" s="12">
        <v>45626</v>
      </c>
      <c r="B99" s="2" t="s">
        <v>44</v>
      </c>
      <c r="C99" s="2" t="s">
        <v>205</v>
      </c>
      <c r="D99" s="12" t="s">
        <v>196</v>
      </c>
      <c r="E99" s="12">
        <v>45626</v>
      </c>
      <c r="F99" s="14">
        <v>12726.3</v>
      </c>
      <c r="G99" s="15">
        <v>45656</v>
      </c>
      <c r="H99" s="22">
        <f t="shared" si="3"/>
        <v>12726.3</v>
      </c>
      <c r="I99" s="22">
        <f>+F99-H99</f>
        <v>0</v>
      </c>
      <c r="J99" s="11" t="s">
        <v>13</v>
      </c>
    </row>
    <row r="100" spans="1:10" x14ac:dyDescent="0.25">
      <c r="A100" s="38"/>
      <c r="B100" s="31"/>
      <c r="C100" s="11"/>
      <c r="D100" s="37"/>
      <c r="E100" s="38"/>
      <c r="F100" s="33">
        <f>SUM(F10:F99)</f>
        <v>28448057.509999987</v>
      </c>
      <c r="G100" s="39"/>
      <c r="H100" s="33">
        <f>SUM(H10:H99)</f>
        <v>21805303.460000001</v>
      </c>
      <c r="I100" s="33">
        <f>SUM(I10:I99)</f>
        <v>6665678.4000000004</v>
      </c>
      <c r="J100" s="31"/>
    </row>
    <row r="101" spans="1:10" x14ac:dyDescent="0.25">
      <c r="A101" s="26"/>
      <c r="B101" s="6"/>
      <c r="C101" s="25"/>
      <c r="D101" s="35"/>
      <c r="E101" s="26"/>
      <c r="F101" s="18"/>
      <c r="G101" s="27"/>
      <c r="H101" s="29"/>
      <c r="I101" s="40"/>
      <c r="J101" s="6"/>
    </row>
    <row r="102" spans="1:10" x14ac:dyDescent="0.25">
      <c r="A102" s="6"/>
      <c r="B102" s="6"/>
      <c r="C102" s="41"/>
      <c r="D102" s="35"/>
      <c r="E102" s="18"/>
      <c r="F102" s="27"/>
      <c r="G102" s="18"/>
      <c r="H102" s="18"/>
      <c r="I102" s="6"/>
      <c r="J102" s="6"/>
    </row>
    <row r="103" spans="1:10" x14ac:dyDescent="0.25">
      <c r="A103" s="6"/>
      <c r="B103" s="41" t="s">
        <v>30</v>
      </c>
      <c r="C103" s="25"/>
      <c r="D103" s="36"/>
      <c r="E103" s="6"/>
      <c r="F103" s="28" t="s">
        <v>24</v>
      </c>
      <c r="G103" s="41"/>
      <c r="H103" s="41"/>
      <c r="I103" s="16"/>
      <c r="J103" s="18"/>
    </row>
    <row r="104" spans="1:10" x14ac:dyDescent="0.25">
      <c r="A104" s="6"/>
      <c r="B104" s="25" t="s">
        <v>26</v>
      </c>
      <c r="C104" s="41"/>
      <c r="D104" s="36"/>
      <c r="E104" s="6"/>
      <c r="F104" s="61" t="s">
        <v>23</v>
      </c>
      <c r="G104" s="61"/>
      <c r="H104" s="61"/>
      <c r="I104" s="16"/>
      <c r="J104" s="18"/>
    </row>
    <row r="105" spans="1:10" x14ac:dyDescent="0.25">
      <c r="A105" s="6"/>
      <c r="B105" s="41"/>
      <c r="C105" s="25"/>
      <c r="D105" s="62"/>
      <c r="E105" s="62"/>
      <c r="F105" s="61"/>
      <c r="G105" s="61"/>
      <c r="H105" s="61"/>
      <c r="I105" s="6"/>
      <c r="J105" s="18"/>
    </row>
    <row r="106" spans="1:10" x14ac:dyDescent="0.25">
      <c r="A106" s="6"/>
      <c r="B106" s="25"/>
      <c r="C106" s="6"/>
      <c r="D106" s="59"/>
      <c r="E106" s="59"/>
      <c r="F106" s="59"/>
      <c r="G106" s="59"/>
      <c r="H106" s="59"/>
      <c r="I106" s="6"/>
      <c r="J106" s="18"/>
    </row>
    <row r="107" spans="1:10" x14ac:dyDescent="0.25">
      <c r="A107" s="6"/>
      <c r="B107" s="6"/>
      <c r="C107" s="6"/>
      <c r="D107" s="36"/>
      <c r="E107" s="6"/>
      <c r="F107" s="6"/>
      <c r="G107" s="16"/>
      <c r="H107" s="17"/>
      <c r="I107" s="16"/>
      <c r="J107" s="18"/>
    </row>
    <row r="108" spans="1:10" x14ac:dyDescent="0.25">
      <c r="A108" s="6"/>
      <c r="B108" s="6"/>
      <c r="C108" s="6"/>
      <c r="D108" s="36"/>
      <c r="E108" s="6"/>
      <c r="F108" s="6"/>
      <c r="G108" s="6"/>
      <c r="H108" s="6"/>
      <c r="I108" s="6"/>
      <c r="J108" s="6"/>
    </row>
    <row r="109" spans="1:10" x14ac:dyDescent="0.25">
      <c r="A109" s="6"/>
      <c r="B109" s="6"/>
      <c r="D109" s="36"/>
      <c r="E109" s="6"/>
      <c r="F109" s="6"/>
      <c r="G109" s="6"/>
      <c r="H109" s="6"/>
      <c r="I109" s="6"/>
      <c r="J109" s="6"/>
    </row>
  </sheetData>
  <mergeCells count="7">
    <mergeCell ref="D106:E106"/>
    <mergeCell ref="F106:H106"/>
    <mergeCell ref="C6:J6"/>
    <mergeCell ref="C7:J7"/>
    <mergeCell ref="F104:H104"/>
    <mergeCell ref="D105:E105"/>
    <mergeCell ref="F105:H105"/>
  </mergeCells>
  <pageMargins left="0.61" right="0.15748031496062992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Cipion</dc:creator>
  <cp:lastModifiedBy>Estela Samboy Lora</cp:lastModifiedBy>
  <cp:lastPrinted>2024-12-09T17:26:09Z</cp:lastPrinted>
  <dcterms:created xsi:type="dcterms:W3CDTF">2024-01-18T18:25:07Z</dcterms:created>
  <dcterms:modified xsi:type="dcterms:W3CDTF">2024-12-20T15:31:44Z</dcterms:modified>
</cp:coreProperties>
</file>