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e.samboy\Desktop\"/>
    </mc:Choice>
  </mc:AlternateContent>
  <xr:revisionPtr revIDLastSave="0" documentId="8_{7C7EF93B-CCD9-446D-9F6D-B8A50AB6C9B1}" xr6:coauthVersionLast="47" xr6:coauthVersionMax="47" xr10:uidLastSave="{00000000-0000-0000-0000-000000000000}"/>
  <bookViews>
    <workbookView xWindow="4350" yWindow="1275" windowWidth="16200" windowHeight="10830" xr2:uid="{00000000-000D-0000-FFFF-FFFF00000000}"/>
  </bookViews>
  <sheets>
    <sheet name="JUNIO-2024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4" i="1" l="1"/>
  <c r="J82" i="1"/>
  <c r="J81" i="1"/>
  <c r="J80" i="1"/>
  <c r="J79" i="1"/>
  <c r="J78" i="1"/>
  <c r="J77" i="1"/>
  <c r="I76" i="1"/>
  <c r="I75" i="1"/>
  <c r="J74" i="1"/>
  <c r="I73" i="1"/>
  <c r="J72" i="1"/>
  <c r="J71" i="1"/>
  <c r="J70" i="1"/>
  <c r="I69" i="1"/>
  <c r="J68" i="1"/>
  <c r="J67" i="1"/>
  <c r="J66" i="1"/>
  <c r="I65" i="1"/>
  <c r="I64" i="1"/>
  <c r="I63" i="1"/>
  <c r="I62" i="1"/>
  <c r="I61" i="1"/>
  <c r="I60" i="1"/>
  <c r="I59" i="1"/>
  <c r="I58" i="1"/>
  <c r="J57" i="1"/>
  <c r="J56" i="1"/>
  <c r="J55" i="1"/>
  <c r="I54" i="1"/>
  <c r="I53" i="1"/>
  <c r="I52" i="1"/>
  <c r="J51" i="1"/>
  <c r="J50" i="1"/>
  <c r="I49" i="1"/>
  <c r="I48" i="1"/>
  <c r="J47" i="1"/>
  <c r="I46" i="1"/>
  <c r="J45" i="1"/>
  <c r="I44" i="1"/>
  <c r="I42" i="1"/>
  <c r="J41" i="1"/>
  <c r="J40" i="1"/>
  <c r="J39" i="1"/>
  <c r="J38" i="1"/>
  <c r="I36" i="1"/>
  <c r="I35" i="1"/>
  <c r="I34" i="1"/>
  <c r="I33" i="1"/>
  <c r="J32" i="1"/>
  <c r="J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J15" i="1"/>
  <c r="I14" i="1"/>
  <c r="I13" i="1"/>
  <c r="I12" i="1"/>
  <c r="I11" i="1"/>
  <c r="I10" i="1"/>
  <c r="I9" i="1"/>
  <c r="I8" i="1"/>
  <c r="J7" i="1"/>
  <c r="I6" i="1"/>
  <c r="J84" i="1" l="1"/>
  <c r="I84" i="1"/>
</calcChain>
</file>

<file path=xl/sharedStrings.xml><?xml version="1.0" encoding="utf-8"?>
<sst xmlns="http://schemas.openxmlformats.org/spreadsheetml/2006/main" count="326" uniqueCount="206">
  <si>
    <t xml:space="preserve">           DIRECCIÓN ADMINISTRATIVA Y FINANCIERA</t>
  </si>
  <si>
    <t xml:space="preserve">       RELACIÓN ESTADO DE CUENTAS DE SUPLIDORES JUNIO/ 2024</t>
  </si>
  <si>
    <t xml:space="preserve">FECHA REGISTRO </t>
  </si>
  <si>
    <t>PROVEEDOR</t>
  </si>
  <si>
    <t>CONCEPTO</t>
  </si>
  <si>
    <t>No. FACTURA NCF</t>
  </si>
  <si>
    <t>FECHA FACTURA</t>
  </si>
  <si>
    <t>MONTO FACTURADO</t>
  </si>
  <si>
    <t>FECHA FIN FACTURA</t>
  </si>
  <si>
    <t>MONTO PAGADO A/L FECHA</t>
  </si>
  <si>
    <t>MONTO PENDIENTE</t>
  </si>
  <si>
    <t>ESTADO</t>
  </si>
  <si>
    <t>DISTRIBUIDORES INTERNACIONALES</t>
  </si>
  <si>
    <t>COMPRA TICKET COMBUSTIBLE MAYO/2024</t>
  </si>
  <si>
    <t>B1500032709</t>
  </si>
  <si>
    <t>COMPLETO</t>
  </si>
  <si>
    <t>SEGUROS BANRESERVAS</t>
  </si>
  <si>
    <t>AUMENTO DE LA POLIZA 2-2-5020327229- VIGENCIA 06-05/2024/31/12/20242024/31-12-2024</t>
  </si>
  <si>
    <t>B1500049014</t>
  </si>
  <si>
    <t>PENDIENTE</t>
  </si>
  <si>
    <t>EDEESTE</t>
  </si>
  <si>
    <t>SERVICIO DE ENERGIA ELECT. LA ROMANA MAYO/2024</t>
  </si>
  <si>
    <t>B1500333062</t>
  </si>
  <si>
    <t>SERVICIO DE ENERGIA ELECT. INDEPENDENCIA MAYO/ 2024</t>
  </si>
  <si>
    <t>B1500331420</t>
  </si>
  <si>
    <t>SERVICIO DE ENERGIA ELECT. LUPERON MAYO /2024</t>
  </si>
  <si>
    <t>B1500331695</t>
  </si>
  <si>
    <t>SERVICIO DE ENERGIA ELECT. LAS AMERICAS MAYO/2024</t>
  </si>
  <si>
    <t>B1500332188</t>
  </si>
  <si>
    <t>SERVICIO DE ENERGIA ELECT. HIGUEY MAYO/2024</t>
  </si>
  <si>
    <t>B1500335053</t>
  </si>
  <si>
    <t>SERVICIO DE ENERGIA ELECT. HATO MAYOR MAYO/2024</t>
  </si>
  <si>
    <t>B1500335084</t>
  </si>
  <si>
    <t>SERVICIO DE ENERGIA ELECT. SANTO DOM NORTE MAYO/2024</t>
  </si>
  <si>
    <t>B1500331210</t>
  </si>
  <si>
    <t>GARENA ,SRL.</t>
  </si>
  <si>
    <t>COMPRA DE MATERIALES DE LIMPIEZA MAYO/2024</t>
  </si>
  <si>
    <t>B1500000515</t>
  </si>
  <si>
    <t>CAASD</t>
  </si>
  <si>
    <t>CONSUMO AGUA POTABLE CANODROMO EL COCO JUN./24</t>
  </si>
  <si>
    <t>B1500142801</t>
  </si>
  <si>
    <t>CONSUMO AGUA POTABLE CANODROMO VILLA MELLA  JUN./24</t>
  </si>
  <si>
    <t>B1500143786</t>
  </si>
  <si>
    <t>CONSUMO AGUA POTABLE EDFC. PCPAL. JUN/24</t>
  </si>
  <si>
    <t>B1500142291</t>
  </si>
  <si>
    <t>CONSUMO AGUA POTABLE CUIDAD AGRARIA. JUN/24</t>
  </si>
  <si>
    <t>B1500143262</t>
  </si>
  <si>
    <t>CONSUMO AGUA POTABLE ALMA ROSA JUN/2024</t>
  </si>
  <si>
    <t>B1500143552</t>
  </si>
  <si>
    <t>PETROMOVIL, S.A.</t>
  </si>
  <si>
    <t>COMPRA DE COMBUSTIBLES TICKETS</t>
  </si>
  <si>
    <t>B1500046452</t>
  </si>
  <si>
    <t>EDENORTE</t>
  </si>
  <si>
    <t>SERVICIO DE ENERGIA ELECT.PUERTO PLATA</t>
  </si>
  <si>
    <t>B1500434474</t>
  </si>
  <si>
    <t>SERVICIO DE ENERGIA ELECT. COTUI</t>
  </si>
  <si>
    <t>B1500435709</t>
  </si>
  <si>
    <t>SERVICIO DE ENERGIA ELECT.LA VEGA</t>
  </si>
  <si>
    <t>B1500435382</t>
  </si>
  <si>
    <t>SERVIC. ENERG. ELECT. DIGESETT .SANTIAGO JUN/24</t>
  </si>
  <si>
    <t>B1500433834</t>
  </si>
  <si>
    <t>SERVIC. ENERG. ELECT. DIGESETT. SALCEDO  JUN/24</t>
  </si>
  <si>
    <t>B1500435627</t>
  </si>
  <si>
    <t>SERVIC. ENERG. ELECT. DIGESETT .MOCA  JUN/24</t>
  </si>
  <si>
    <t>B1500435238</t>
  </si>
  <si>
    <t>SERVIC. ENERG. ELECT. DIGESETT. CONSTANZA JUN/24</t>
  </si>
  <si>
    <t>B1500435179</t>
  </si>
  <si>
    <t>SERVIC. ENERG. ELECT. DIGESETT. JARABACOA  JUN/24</t>
  </si>
  <si>
    <t>B1500435100</t>
  </si>
  <si>
    <t>SERVIC. ENERG. ELECT. DIGESETT. SAJOMA JUN/24</t>
  </si>
  <si>
    <t>B1500434051</t>
  </si>
  <si>
    <t>CORAABO</t>
  </si>
  <si>
    <t>CONSUMO AGUA POTABLE BOCA CHICA. JUN/2024</t>
  </si>
  <si>
    <t>B1500007900</t>
  </si>
  <si>
    <t>INAPA</t>
  </si>
  <si>
    <t>SERVICIO DE AGUA POTABLE BARAHONA</t>
  </si>
  <si>
    <t>B1500324078</t>
  </si>
  <si>
    <t>ALCALDIA DEL DISTRITO NACIONAL</t>
  </si>
  <si>
    <t>SERVIC. RECOGIDA D/BASURA EDIF. PRINC.</t>
  </si>
  <si>
    <t>B1500052768</t>
  </si>
  <si>
    <t>PAPELERIA GACO,S.R.L</t>
  </si>
  <si>
    <t>COMPRA DE MATERIALES  DE OFICINA</t>
  </si>
  <si>
    <t>B1500001608</t>
  </si>
  <si>
    <t xml:space="preserve">SERVIC. RECOGIDA D/BASURA CANODROMO </t>
  </si>
  <si>
    <t>B1500053291</t>
  </si>
  <si>
    <t>CONSTRUCTORA E INSTALACIONES CROMWELL</t>
  </si>
  <si>
    <t>COMPRA BATERIA</t>
  </si>
  <si>
    <t>B1500000092</t>
  </si>
  <si>
    <t>CORAAMOCA</t>
  </si>
  <si>
    <t>SERVIC. DE AGUA POTABLE  JUN/2024</t>
  </si>
  <si>
    <t>B1500007426</t>
  </si>
  <si>
    <t>CELNA ENTERPRISES,SRL</t>
  </si>
  <si>
    <t xml:space="preserve">COMPRA DE COMESTIBLES VARIOS </t>
  </si>
  <si>
    <t>B1500000395</t>
  </si>
  <si>
    <t>SERVIC. DE AGUA POTABLE  MAO VALVERDE</t>
  </si>
  <si>
    <t>B1500324159</t>
  </si>
  <si>
    <t>SERVICIO DE ENERGIA ELECT. NAGUA</t>
  </si>
  <si>
    <t>B1500438629</t>
  </si>
  <si>
    <t>SERVICIO DE ENERGIA ELECT.SAN FRANCISCO</t>
  </si>
  <si>
    <t>B1500438886</t>
  </si>
  <si>
    <t>BELTRON INVESTMENTS</t>
  </si>
  <si>
    <t>B1500000103</t>
  </si>
  <si>
    <t>ALTICE DOMINICANA, S. A.</t>
  </si>
  <si>
    <t>PAGO SERVICIO INTERNET FLOTAS</t>
  </si>
  <si>
    <t>E450000004713</t>
  </si>
  <si>
    <t>DIVONE CONFECCIONES,S.R.L</t>
  </si>
  <si>
    <t xml:space="preserve">COMPRA DE PRENDAS  DE VESTIR </t>
  </si>
  <si>
    <t>B1500000142</t>
  </si>
  <si>
    <t>SERVIC. DE AGUA POTABLE  SAN CRISTOBAL</t>
  </si>
  <si>
    <t>B1500324174</t>
  </si>
  <si>
    <t>JCG COMERCIAL</t>
  </si>
  <si>
    <t>COMPRA DE ACEITE Y LIQUIDO DE FRENOS</t>
  </si>
  <si>
    <t>B1500000082</t>
  </si>
  <si>
    <t>SIGMA PETROLEUM CORP, SAS</t>
  </si>
  <si>
    <t>COMPRA DE COMBUSTIBLES  AL GRANEL</t>
  </si>
  <si>
    <t>B1500052228</t>
  </si>
  <si>
    <t>PAGO SERVICIO INTERNET</t>
  </si>
  <si>
    <t>E4500000046001</t>
  </si>
  <si>
    <t>CORAASAN</t>
  </si>
  <si>
    <t xml:space="preserve">CONSUMO AGUA POTABLE SANTIAGO </t>
  </si>
  <si>
    <t>B1500032782</t>
  </si>
  <si>
    <t>AYUNTAMIENTO SANTIAGO</t>
  </si>
  <si>
    <t xml:space="preserve">SERVIC. RECOGIDA D/BASURA SANTIAGO </t>
  </si>
  <si>
    <t>B1500006572</t>
  </si>
  <si>
    <t>SUEK MULTISERVICES SRL</t>
  </si>
  <si>
    <t>COMPRA DE MATERIALES FERRETEROS</t>
  </si>
  <si>
    <t>B1500000132</t>
  </si>
  <si>
    <t xml:space="preserve">SERVICIO DE ENERGIA ELECT. SANTO DOM NORTE </t>
  </si>
  <si>
    <t>B1500336460</t>
  </si>
  <si>
    <t>COPYRAPID, SRL</t>
  </si>
  <si>
    <t>ALQUILER DE IMPRESORAS MULTIFUNCIONALES</t>
  </si>
  <si>
    <t>B1500000040</t>
  </si>
  <si>
    <t>DIVERSAS VARIADA ARMIDIS &amp; ASOCIADOS</t>
  </si>
  <si>
    <t>COMPRA DE MATERIALES ELECTRICOS</t>
  </si>
  <si>
    <t>B1500000360</t>
  </si>
  <si>
    <t>AGUA PLANETA AZUL</t>
  </si>
  <si>
    <t>ADQUISICIÓN AGUA PURIFICADA</t>
  </si>
  <si>
    <t>B1500174499</t>
  </si>
  <si>
    <t>TROPIGAS DOMINICANA, SRL</t>
  </si>
  <si>
    <t>COMPRA DE COMBUSTIBLE (GLP)</t>
  </si>
  <si>
    <t>E450000002605</t>
  </si>
  <si>
    <t>SIGMA PETROLEUM CORP,  S.A.</t>
  </si>
  <si>
    <t>B1500052251</t>
  </si>
  <si>
    <t>E450000004945</t>
  </si>
  <si>
    <t>IPEMA ,S.RL.</t>
  </si>
  <si>
    <t>COMPRA  PRENDA DE VESTIR (CHALECO)</t>
  </si>
  <si>
    <t>B1500000250</t>
  </si>
  <si>
    <t>SERVICIO DE ENERGIA ELECT. LA ROMANA</t>
  </si>
  <si>
    <t>B1500337952</t>
  </si>
  <si>
    <t xml:space="preserve">SERVICIO DE ENERGIA ELECT. LUPERON </t>
  </si>
  <si>
    <t>B1500336901</t>
  </si>
  <si>
    <t xml:space="preserve">SERVICIO DE ENERGIA ELECT. LAS AMERICAS </t>
  </si>
  <si>
    <t>B1500337025</t>
  </si>
  <si>
    <t>SERVICIO DE ENERGIA ELECT.HATO MAYOR</t>
  </si>
  <si>
    <t>B1500339736</t>
  </si>
  <si>
    <t>SERVICIO DE ENERGIA ELECT. INDEPENDENCIA</t>
  </si>
  <si>
    <t>B1500338761</t>
  </si>
  <si>
    <t>SERVICIO DE ENERGIA ELECT. HIGUEY</t>
  </si>
  <si>
    <t>B1500339676</t>
  </si>
  <si>
    <t>IVERSIONES DLP</t>
  </si>
  <si>
    <t xml:space="preserve">COMPRA  COMESTIBLE VARIOS </t>
  </si>
  <si>
    <t>B1500001556</t>
  </si>
  <si>
    <t>SIGMA PETROLEUM CORP, S .A</t>
  </si>
  <si>
    <t>B1500052275</t>
  </si>
  <si>
    <t>SIGMA PETROLEUM CORP, S.A.</t>
  </si>
  <si>
    <t>B1500052281</t>
  </si>
  <si>
    <t>B1500000403</t>
  </si>
  <si>
    <t>19/072024</t>
  </si>
  <si>
    <t>SUPLIDORA HERA MARIE,SRL</t>
  </si>
  <si>
    <t>B15000000002</t>
  </si>
  <si>
    <t>SUPPORT SOLUTIONS NUGUER,SRL</t>
  </si>
  <si>
    <t xml:space="preserve">COMPRA DE CASCOS PROTECTORES </t>
  </si>
  <si>
    <t>B1500000385</t>
  </si>
  <si>
    <t>24/072024</t>
  </si>
  <si>
    <t>LIC. JULIO C. PEÑA OVANDO.</t>
  </si>
  <si>
    <t xml:space="preserve">SERV.  NOTARIAL </t>
  </si>
  <si>
    <t>B1500000116</t>
  </si>
  <si>
    <t>IMPRESORA COLOR PLAS, S.R.L</t>
  </si>
  <si>
    <t>COMPRA DE MATERIALES DE OFICINA</t>
  </si>
  <si>
    <t>B1500000502</t>
  </si>
  <si>
    <t>SUPLIDORA MARIA Y JOSE , SRL</t>
  </si>
  <si>
    <t>COMPRA DE COMESTIBLES VARIOS (FRIJOLES)</t>
  </si>
  <si>
    <t>B1500000426</t>
  </si>
  <si>
    <t>SUPLIDORA MARIA Y JOSE ,  SRL</t>
  </si>
  <si>
    <t>B1500000425</t>
  </si>
  <si>
    <t>B1500000406</t>
  </si>
  <si>
    <t>JOMIREZ AUTO REPAIR</t>
  </si>
  <si>
    <t xml:space="preserve">COMPRA DE FILTRO DE ACEITE PARA VEHICULOS  </t>
  </si>
  <si>
    <t>B1500000001</t>
  </si>
  <si>
    <t>GRUPO JC , SRL</t>
  </si>
  <si>
    <t xml:space="preserve">SERVICIO DE REPARACION DE VEHICULOS </t>
  </si>
  <si>
    <t>B1500001743</t>
  </si>
  <si>
    <t>ROSMA SOLUCIONES</t>
  </si>
  <si>
    <t>B1500000057</t>
  </si>
  <si>
    <t>B1500052304</t>
  </si>
  <si>
    <t>SERVICENTRO DEL CARIBE AZUL</t>
  </si>
  <si>
    <t xml:space="preserve"> REPARACION DE VEHICULOS</t>
  </si>
  <si>
    <t>B1500000532</t>
  </si>
  <si>
    <t>GREEN PEST CONTROL</t>
  </si>
  <si>
    <t>SERVC. CONTROL DE PLAGAS</t>
  </si>
  <si>
    <t>B1500000170</t>
  </si>
  <si>
    <t>Prep. por:  Licda. Ponciana Encarnacion Novas</t>
  </si>
  <si>
    <t xml:space="preserve">Enc. Cuentas por Pagar </t>
  </si>
  <si>
    <t>Aprob. por: Lic. Ramón D. Florián Reyes</t>
  </si>
  <si>
    <t xml:space="preserve"> Director Administrativo y Financiero</t>
  </si>
  <si>
    <t>COMPRA DE COMESTIBLES  (CARNE RES)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</si>
</sst>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.##0.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3">
    <xf numFmtId="0" fontId="0" fillId="0" borderId="0" xfId="0"/>
    <xf numFmtId="0" fontId="3" fillId="0" borderId="0" xfId="0" applyFont="1"/>
    <xf numFmtId="0" fontId="4" fillId="2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/>
    </xf>
    <xf numFmtId="165" fontId="4" fillId="2" borderId="1" xfId="0" applyNumberFormat="1" applyFont="1" applyFill="1" applyBorder="1" applyAlignment="1">
      <alignment horizontal="center" wrapText="1"/>
    </xf>
    <xf numFmtId="4" fontId="4" fillId="2" borderId="1" xfId="0" applyNumberFormat="1" applyFont="1" applyFill="1" applyBorder="1" applyAlignment="1">
      <alignment horizontal="center" wrapText="1"/>
    </xf>
    <xf numFmtId="14" fontId="3" fillId="0" borderId="0" xfId="0" applyNumberFormat="1" applyFont="1"/>
    <xf numFmtId="14" fontId="3" fillId="0" borderId="1" xfId="0" applyNumberFormat="1" applyFont="1" applyBorder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14" fontId="3" fillId="0" borderId="1" xfId="0" applyNumberFormat="1" applyFont="1" applyBorder="1" applyAlignment="1">
      <alignment horizontal="center"/>
    </xf>
    <xf numFmtId="4" fontId="3" fillId="0" borderId="1" xfId="0" applyNumberFormat="1" applyFont="1" applyBorder="1"/>
    <xf numFmtId="14" fontId="3" fillId="3" borderId="1" xfId="0" applyNumberFormat="1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wrapText="1"/>
    </xf>
    <xf numFmtId="4" fontId="3" fillId="3" borderId="1" xfId="0" applyNumberFormat="1" applyFont="1" applyFill="1" applyBorder="1" applyAlignment="1">
      <alignment wrapText="1"/>
    </xf>
    <xf numFmtId="0" fontId="3" fillId="0" borderId="1" xfId="0" applyFont="1" applyBorder="1" applyAlignment="1">
      <alignment wrapText="1"/>
    </xf>
    <xf numFmtId="4" fontId="4" fillId="3" borderId="1" xfId="0" applyNumberFormat="1" applyFont="1" applyFill="1" applyBorder="1" applyAlignment="1">
      <alignment horizontal="center" wrapText="1"/>
    </xf>
    <xf numFmtId="0" fontId="5" fillId="0" borderId="1" xfId="0" applyFont="1" applyBorder="1"/>
    <xf numFmtId="14" fontId="3" fillId="0" borderId="1" xfId="0" applyNumberFormat="1" applyFont="1" applyBorder="1" applyAlignment="1">
      <alignment horizontal="center" vertical="center"/>
    </xf>
    <xf numFmtId="164" fontId="3" fillId="0" borderId="1" xfId="1" applyFont="1" applyBorder="1" applyAlignment="1">
      <alignment horizontal="center"/>
    </xf>
    <xf numFmtId="0" fontId="4" fillId="0" borderId="0" xfId="0" applyFont="1"/>
    <xf numFmtId="14" fontId="4" fillId="0" borderId="0" xfId="0" applyNumberFormat="1" applyFont="1"/>
    <xf numFmtId="4" fontId="4" fillId="0" borderId="1" xfId="0" applyNumberFormat="1" applyFont="1" applyBorder="1"/>
    <xf numFmtId="4" fontId="4" fillId="0" borderId="2" xfId="0" applyNumberFormat="1" applyFont="1" applyBorder="1" applyAlignment="1">
      <alignment horizontal="center"/>
    </xf>
    <xf numFmtId="165" fontId="3" fillId="0" borderId="0" xfId="0" applyNumberFormat="1" applyFont="1"/>
    <xf numFmtId="4" fontId="3" fillId="0" borderId="0" xfId="0" applyNumberFormat="1" applyFont="1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4" fontId="3" fillId="0" borderId="1" xfId="0" applyNumberFormat="1" applyFont="1" applyBorder="1" applyAlignment="1">
      <alignment horizontal="right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 vertical="top"/>
    </xf>
    <xf numFmtId="0" fontId="4" fillId="0" borderId="0" xfId="0" applyFont="1" applyAlignment="1">
      <alignment horizontal="center"/>
    </xf>
    <xf numFmtId="0" fontId="3" fillId="0" borderId="0" xfId="0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1066800</xdr:colOff>
      <xdr:row>0</xdr:row>
      <xdr:rowOff>123824</xdr:rowOff>
    </xdr:from>
    <xdr:to>
      <xdr:col>3</xdr:col>
      <xdr:colOff>1876425</xdr:colOff>
      <xdr:row>0</xdr:row>
      <xdr:rowOff>676275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1BEBD7C-503C-41DF-98B1-12F3694081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33850" y="123824"/>
          <a:ext cx="809625" cy="5524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91"/>
  <sheetViews>
    <sheetView tabSelected="1" topLeftCell="B1" workbookViewId="0">
      <selection activeCell="C1" sqref="C1"/>
    </sheetView>
  </sheetViews>
  <sheetFormatPr baseColWidth="10" defaultRowHeight="15" x14ac:dyDescent="0.25"/>
  <cols>
    <col min="1" max="1" width="2.85546875" customWidth="1"/>
    <col min="2" max="2" width="10" customWidth="1"/>
    <col min="3" max="3" width="30" customWidth="1"/>
    <col min="4" max="4" width="42.5703125" customWidth="1"/>
    <col min="5" max="5" width="13.5703125" customWidth="1"/>
    <col min="6" max="6" width="10.85546875" customWidth="1"/>
    <col min="7" max="7" width="11.7109375" customWidth="1"/>
    <col min="8" max="8" width="14.85546875" customWidth="1"/>
    <col min="9" max="9" width="11.28515625" customWidth="1"/>
    <col min="10" max="10" width="11.140625" customWidth="1"/>
    <col min="11" max="11" width="9.140625" customWidth="1"/>
    <col min="12" max="12" width="9" customWidth="1"/>
    <col min="13" max="13" width="9.5703125" customWidth="1"/>
  </cols>
  <sheetData>
    <row r="1" spans="1:13" ht="56.25" customHeight="1" x14ac:dyDescent="0.25"/>
    <row r="2" spans="1:13" ht="15" customHeight="1" x14ac:dyDescent="0.25">
      <c r="D2" s="30" t="s">
        <v>0</v>
      </c>
      <c r="E2" s="30"/>
      <c r="F2" s="30"/>
      <c r="G2" s="30"/>
      <c r="H2" s="30"/>
      <c r="I2" s="30"/>
      <c r="J2" s="30"/>
      <c r="K2" s="30"/>
      <c r="L2" s="30"/>
      <c r="M2" s="30"/>
    </row>
    <row r="3" spans="1:13" ht="15" customHeight="1" x14ac:dyDescent="0.25">
      <c r="D3" s="30" t="s">
        <v>1</v>
      </c>
      <c r="E3" s="30"/>
      <c r="F3" s="30"/>
      <c r="G3" s="30"/>
      <c r="H3" s="30"/>
      <c r="I3" s="30"/>
      <c r="J3" s="30"/>
      <c r="K3" s="30"/>
      <c r="L3" s="30"/>
      <c r="M3" s="30"/>
    </row>
    <row r="4" spans="1:13" ht="6.75" customHeight="1" x14ac:dyDescent="0.25">
      <c r="D4" s="30"/>
      <c r="E4" s="30"/>
      <c r="F4" s="30"/>
      <c r="G4" s="30"/>
      <c r="H4" s="30"/>
      <c r="I4" s="30"/>
      <c r="J4" s="30"/>
      <c r="K4" s="30"/>
      <c r="L4" s="30"/>
      <c r="M4" s="30"/>
    </row>
    <row r="5" spans="1:13" s="1" customFormat="1" ht="36" x14ac:dyDescent="0.2">
      <c r="B5" s="2" t="s">
        <v>2</v>
      </c>
      <c r="C5" s="3" t="s">
        <v>3</v>
      </c>
      <c r="D5" s="3" t="s">
        <v>4</v>
      </c>
      <c r="E5" s="2" t="s">
        <v>5</v>
      </c>
      <c r="F5" s="2" t="s">
        <v>6</v>
      </c>
      <c r="G5" s="4" t="s">
        <v>7</v>
      </c>
      <c r="H5" s="2" t="s">
        <v>8</v>
      </c>
      <c r="I5" s="5" t="s">
        <v>9</v>
      </c>
      <c r="J5" s="2" t="s">
        <v>10</v>
      </c>
      <c r="K5" s="3" t="s">
        <v>11</v>
      </c>
    </row>
    <row r="6" spans="1:13" s="1" customFormat="1" ht="12" x14ac:dyDescent="0.2">
      <c r="A6" s="6"/>
      <c r="B6" s="7">
        <v>45444</v>
      </c>
      <c r="C6" s="8" t="s">
        <v>12</v>
      </c>
      <c r="D6" s="8" t="s">
        <v>13</v>
      </c>
      <c r="E6" s="9" t="s">
        <v>14</v>
      </c>
      <c r="F6" s="10">
        <v>45443</v>
      </c>
      <c r="G6" s="11">
        <v>1434300</v>
      </c>
      <c r="H6" s="12">
        <v>45483</v>
      </c>
      <c r="I6" s="13">
        <f>+G6</f>
        <v>1434300</v>
      </c>
      <c r="J6" s="14"/>
      <c r="K6" s="8" t="s">
        <v>15</v>
      </c>
    </row>
    <row r="7" spans="1:13" s="1" customFormat="1" ht="24" x14ac:dyDescent="0.2">
      <c r="B7" s="7">
        <v>45461</v>
      </c>
      <c r="C7" s="8" t="s">
        <v>16</v>
      </c>
      <c r="D7" s="15" t="s">
        <v>17</v>
      </c>
      <c r="E7" s="9" t="s">
        <v>18</v>
      </c>
      <c r="F7" s="10">
        <v>45429</v>
      </c>
      <c r="G7" s="11">
        <v>5346.28</v>
      </c>
      <c r="H7" s="12">
        <v>45463</v>
      </c>
      <c r="I7" s="11"/>
      <c r="J7" s="11">
        <f t="shared" ref="J7:J70" si="0">+G7</f>
        <v>5346.28</v>
      </c>
      <c r="K7" s="8" t="s">
        <v>19</v>
      </c>
    </row>
    <row r="8" spans="1:13" s="1" customFormat="1" ht="12" x14ac:dyDescent="0.2">
      <c r="B8" s="7">
        <v>45469</v>
      </c>
      <c r="C8" s="8" t="s">
        <v>20</v>
      </c>
      <c r="D8" s="8" t="s">
        <v>21</v>
      </c>
      <c r="E8" s="9" t="s">
        <v>22</v>
      </c>
      <c r="F8" s="10">
        <v>45429</v>
      </c>
      <c r="G8" s="11">
        <v>46285.43</v>
      </c>
      <c r="H8" s="12">
        <v>45460</v>
      </c>
      <c r="I8" s="11">
        <f t="shared" ref="I8:I14" si="1">+G8</f>
        <v>46285.43</v>
      </c>
      <c r="J8" s="11"/>
      <c r="K8" s="8" t="s">
        <v>15</v>
      </c>
    </row>
    <row r="9" spans="1:13" s="1" customFormat="1" ht="12" x14ac:dyDescent="0.2">
      <c r="B9" s="7">
        <v>45470</v>
      </c>
      <c r="C9" s="8" t="s">
        <v>20</v>
      </c>
      <c r="D9" s="8" t="s">
        <v>23</v>
      </c>
      <c r="E9" s="9" t="s">
        <v>24</v>
      </c>
      <c r="F9" s="10">
        <v>45429</v>
      </c>
      <c r="G9" s="11">
        <v>3864.37</v>
      </c>
      <c r="H9" s="12">
        <v>45460</v>
      </c>
      <c r="I9" s="11">
        <f t="shared" si="1"/>
        <v>3864.37</v>
      </c>
      <c r="J9" s="11"/>
      <c r="K9" s="8" t="s">
        <v>15</v>
      </c>
    </row>
    <row r="10" spans="1:13" s="1" customFormat="1" ht="12" x14ac:dyDescent="0.2">
      <c r="B10" s="7">
        <v>45469</v>
      </c>
      <c r="C10" s="8" t="s">
        <v>20</v>
      </c>
      <c r="D10" s="8" t="s">
        <v>25</v>
      </c>
      <c r="E10" s="9" t="s">
        <v>26</v>
      </c>
      <c r="F10" s="10">
        <v>45429</v>
      </c>
      <c r="G10" s="11">
        <v>768332.68</v>
      </c>
      <c r="H10" s="12">
        <v>45460</v>
      </c>
      <c r="I10" s="11">
        <f t="shared" si="1"/>
        <v>768332.68</v>
      </c>
      <c r="J10" s="11"/>
      <c r="K10" s="8" t="s">
        <v>15</v>
      </c>
    </row>
    <row r="11" spans="1:13" s="1" customFormat="1" ht="12" x14ac:dyDescent="0.2">
      <c r="B11" s="7">
        <v>45469</v>
      </c>
      <c r="C11" s="8" t="s">
        <v>20</v>
      </c>
      <c r="D11" s="8" t="s">
        <v>27</v>
      </c>
      <c r="E11" s="9" t="s">
        <v>28</v>
      </c>
      <c r="F11" s="10">
        <v>45429</v>
      </c>
      <c r="G11" s="11">
        <v>52214.32</v>
      </c>
      <c r="H11" s="12">
        <v>45460</v>
      </c>
      <c r="I11" s="11">
        <f t="shared" si="1"/>
        <v>52214.32</v>
      </c>
      <c r="J11" s="11"/>
      <c r="K11" s="8" t="s">
        <v>15</v>
      </c>
    </row>
    <row r="12" spans="1:13" s="1" customFormat="1" ht="12" x14ac:dyDescent="0.2">
      <c r="B12" s="7">
        <v>45469</v>
      </c>
      <c r="C12" s="8" t="s">
        <v>20</v>
      </c>
      <c r="D12" s="8" t="s">
        <v>29</v>
      </c>
      <c r="E12" s="9" t="s">
        <v>30</v>
      </c>
      <c r="F12" s="10">
        <v>45432</v>
      </c>
      <c r="G12" s="11">
        <v>950.45</v>
      </c>
      <c r="H12" s="12">
        <v>45462</v>
      </c>
      <c r="I12" s="11">
        <f t="shared" si="1"/>
        <v>950.45</v>
      </c>
      <c r="J12" s="11"/>
      <c r="K12" s="8" t="s">
        <v>15</v>
      </c>
    </row>
    <row r="13" spans="1:13" s="1" customFormat="1" ht="12" x14ac:dyDescent="0.2">
      <c r="B13" s="7">
        <v>45469</v>
      </c>
      <c r="C13" s="8" t="s">
        <v>20</v>
      </c>
      <c r="D13" s="8" t="s">
        <v>31</v>
      </c>
      <c r="E13" s="9" t="s">
        <v>32</v>
      </c>
      <c r="F13" s="10">
        <v>45432</v>
      </c>
      <c r="G13" s="11">
        <v>2729.07</v>
      </c>
      <c r="H13" s="12">
        <v>45462</v>
      </c>
      <c r="I13" s="11">
        <f t="shared" si="1"/>
        <v>2729.07</v>
      </c>
      <c r="J13" s="11"/>
      <c r="K13" s="8" t="s">
        <v>15</v>
      </c>
    </row>
    <row r="14" spans="1:13" s="1" customFormat="1" ht="12" x14ac:dyDescent="0.2">
      <c r="B14" s="7">
        <v>45469</v>
      </c>
      <c r="C14" s="8" t="s">
        <v>20</v>
      </c>
      <c r="D14" s="8" t="s">
        <v>33</v>
      </c>
      <c r="E14" s="9" t="s">
        <v>34</v>
      </c>
      <c r="F14" s="10">
        <v>45422</v>
      </c>
      <c r="G14" s="11">
        <v>15244.17</v>
      </c>
      <c r="H14" s="12">
        <v>45453</v>
      </c>
      <c r="I14" s="11">
        <f t="shared" si="1"/>
        <v>15244.17</v>
      </c>
      <c r="J14" s="11"/>
      <c r="K14" s="8" t="s">
        <v>15</v>
      </c>
    </row>
    <row r="15" spans="1:13" s="1" customFormat="1" ht="12" x14ac:dyDescent="0.2">
      <c r="B15" s="28">
        <v>45473</v>
      </c>
      <c r="C15" s="8" t="s">
        <v>35</v>
      </c>
      <c r="D15" s="8" t="s">
        <v>36</v>
      </c>
      <c r="E15" s="9" t="s">
        <v>37</v>
      </c>
      <c r="F15" s="10">
        <v>45420</v>
      </c>
      <c r="G15" s="11">
        <v>284085</v>
      </c>
      <c r="H15" s="12">
        <v>45473</v>
      </c>
      <c r="I15" s="16"/>
      <c r="J15" s="13">
        <f>+G15</f>
        <v>284085</v>
      </c>
      <c r="K15" s="8" t="s">
        <v>19</v>
      </c>
    </row>
    <row r="16" spans="1:13" s="1" customFormat="1" ht="12" x14ac:dyDescent="0.2">
      <c r="B16" s="7">
        <v>45461</v>
      </c>
      <c r="C16" s="8" t="s">
        <v>38</v>
      </c>
      <c r="D16" s="8" t="s">
        <v>39</v>
      </c>
      <c r="E16" s="9" t="s">
        <v>40</v>
      </c>
      <c r="F16" s="10">
        <v>45444</v>
      </c>
      <c r="G16" s="11">
        <v>302.39999999999998</v>
      </c>
      <c r="H16" s="12">
        <v>45475</v>
      </c>
      <c r="I16" s="11">
        <f>+G16</f>
        <v>302.39999999999998</v>
      </c>
      <c r="J16" s="11"/>
      <c r="K16" s="8" t="s">
        <v>15</v>
      </c>
    </row>
    <row r="17" spans="1:11" s="1" customFormat="1" ht="12" x14ac:dyDescent="0.2">
      <c r="B17" s="7">
        <v>45461</v>
      </c>
      <c r="C17" s="8" t="s">
        <v>38</v>
      </c>
      <c r="D17" s="8" t="s">
        <v>41</v>
      </c>
      <c r="E17" s="9" t="s">
        <v>42</v>
      </c>
      <c r="F17" s="10">
        <v>45444</v>
      </c>
      <c r="G17" s="11">
        <v>1000</v>
      </c>
      <c r="H17" s="12">
        <v>45475</v>
      </c>
      <c r="I17" s="11">
        <f>+G17</f>
        <v>1000</v>
      </c>
      <c r="J17" s="11"/>
      <c r="K17" s="8" t="s">
        <v>15</v>
      </c>
    </row>
    <row r="18" spans="1:11" s="1" customFormat="1" ht="12" x14ac:dyDescent="0.2">
      <c r="B18" s="7">
        <v>45461</v>
      </c>
      <c r="C18" s="8" t="s">
        <v>38</v>
      </c>
      <c r="D18" s="8" t="s">
        <v>43</v>
      </c>
      <c r="E18" s="9" t="s">
        <v>44</v>
      </c>
      <c r="F18" s="10">
        <v>45444</v>
      </c>
      <c r="G18" s="11">
        <v>1684.8</v>
      </c>
      <c r="H18" s="12">
        <v>45475</v>
      </c>
      <c r="I18" s="11">
        <f>+G18</f>
        <v>1684.8</v>
      </c>
      <c r="J18" s="11"/>
      <c r="K18" s="8" t="s">
        <v>15</v>
      </c>
    </row>
    <row r="19" spans="1:11" s="1" customFormat="1" ht="12" x14ac:dyDescent="0.2">
      <c r="B19" s="7">
        <v>45461</v>
      </c>
      <c r="C19" s="8" t="s">
        <v>38</v>
      </c>
      <c r="D19" s="8" t="s">
        <v>45</v>
      </c>
      <c r="E19" s="9" t="s">
        <v>46</v>
      </c>
      <c r="F19" s="10">
        <v>45444</v>
      </c>
      <c r="G19" s="11">
        <v>365</v>
      </c>
      <c r="H19" s="12">
        <v>45475</v>
      </c>
      <c r="I19" s="11">
        <f>+G19</f>
        <v>365</v>
      </c>
      <c r="J19" s="11"/>
      <c r="K19" s="8" t="s">
        <v>15</v>
      </c>
    </row>
    <row r="20" spans="1:11" s="1" customFormat="1" ht="12" x14ac:dyDescent="0.2">
      <c r="B20" s="7">
        <v>45461</v>
      </c>
      <c r="C20" s="8" t="s">
        <v>38</v>
      </c>
      <c r="D20" s="8" t="s">
        <v>47</v>
      </c>
      <c r="E20" s="9" t="s">
        <v>48</v>
      </c>
      <c r="F20" s="10">
        <v>45444</v>
      </c>
      <c r="G20" s="11">
        <v>2100</v>
      </c>
      <c r="H20" s="12">
        <v>45475</v>
      </c>
      <c r="I20" s="11">
        <f>+G20</f>
        <v>2100</v>
      </c>
      <c r="J20" s="11"/>
      <c r="K20" s="8" t="s">
        <v>15</v>
      </c>
    </row>
    <row r="21" spans="1:11" s="1" customFormat="1" ht="12" x14ac:dyDescent="0.2">
      <c r="B21" s="7">
        <v>45446</v>
      </c>
      <c r="C21" s="8" t="s">
        <v>49</v>
      </c>
      <c r="D21" s="8" t="s">
        <v>50</v>
      </c>
      <c r="E21" s="9" t="s">
        <v>51</v>
      </c>
      <c r="F21" s="10">
        <v>45444</v>
      </c>
      <c r="G21" s="11">
        <v>600700</v>
      </c>
      <c r="H21" s="12">
        <v>45475</v>
      </c>
      <c r="I21" s="11">
        <f t="shared" ref="I21:I30" si="2">+G21</f>
        <v>600700</v>
      </c>
      <c r="J21" s="11"/>
      <c r="K21" s="8" t="s">
        <v>15</v>
      </c>
    </row>
    <row r="22" spans="1:11" s="1" customFormat="1" ht="12" x14ac:dyDescent="0.2">
      <c r="B22" s="7">
        <v>45453</v>
      </c>
      <c r="C22" s="8" t="s">
        <v>52</v>
      </c>
      <c r="D22" s="8" t="s">
        <v>53</v>
      </c>
      <c r="E22" s="9" t="s">
        <v>54</v>
      </c>
      <c r="F22" s="10">
        <v>45444</v>
      </c>
      <c r="G22" s="11">
        <v>11659.94</v>
      </c>
      <c r="H22" s="12">
        <v>45475</v>
      </c>
      <c r="I22" s="11">
        <f t="shared" si="2"/>
        <v>11659.94</v>
      </c>
      <c r="J22" s="11"/>
      <c r="K22" s="8" t="s">
        <v>15</v>
      </c>
    </row>
    <row r="23" spans="1:11" s="1" customFormat="1" ht="12" x14ac:dyDescent="0.2">
      <c r="B23" s="7">
        <v>45453</v>
      </c>
      <c r="C23" s="8" t="s">
        <v>52</v>
      </c>
      <c r="D23" s="8" t="s">
        <v>55</v>
      </c>
      <c r="E23" s="9" t="s">
        <v>56</v>
      </c>
      <c r="F23" s="10">
        <v>45444</v>
      </c>
      <c r="G23" s="11">
        <v>14293.46</v>
      </c>
      <c r="H23" s="12">
        <v>45475</v>
      </c>
      <c r="I23" s="11">
        <f t="shared" si="2"/>
        <v>14293.46</v>
      </c>
      <c r="J23" s="11"/>
      <c r="K23" s="8" t="s">
        <v>15</v>
      </c>
    </row>
    <row r="24" spans="1:11" s="1" customFormat="1" ht="12" x14ac:dyDescent="0.2">
      <c r="B24" s="7">
        <v>45453</v>
      </c>
      <c r="C24" s="8" t="s">
        <v>52</v>
      </c>
      <c r="D24" s="8" t="s">
        <v>57</v>
      </c>
      <c r="E24" s="9" t="s">
        <v>58</v>
      </c>
      <c r="F24" s="10">
        <v>45444</v>
      </c>
      <c r="G24" s="11">
        <v>27003.4</v>
      </c>
      <c r="H24" s="12">
        <v>45475</v>
      </c>
      <c r="I24" s="11">
        <f t="shared" si="2"/>
        <v>27003.4</v>
      </c>
      <c r="J24" s="11"/>
      <c r="K24" s="8" t="s">
        <v>15</v>
      </c>
    </row>
    <row r="25" spans="1:11" s="1" customFormat="1" ht="12" x14ac:dyDescent="0.2">
      <c r="B25" s="7">
        <v>45453</v>
      </c>
      <c r="C25" s="8" t="s">
        <v>52</v>
      </c>
      <c r="D25" s="8" t="s">
        <v>59</v>
      </c>
      <c r="E25" s="9" t="s">
        <v>60</v>
      </c>
      <c r="F25" s="10">
        <v>45444</v>
      </c>
      <c r="G25" s="11">
        <v>72867.350000000006</v>
      </c>
      <c r="H25" s="12">
        <v>45475</v>
      </c>
      <c r="I25" s="11">
        <f t="shared" si="2"/>
        <v>72867.350000000006</v>
      </c>
      <c r="J25" s="11"/>
      <c r="K25" s="8" t="s">
        <v>15</v>
      </c>
    </row>
    <row r="26" spans="1:11" s="1" customFormat="1" ht="12" x14ac:dyDescent="0.2">
      <c r="B26" s="7">
        <v>45453</v>
      </c>
      <c r="C26" s="8" t="s">
        <v>52</v>
      </c>
      <c r="D26" s="8" t="s">
        <v>61</v>
      </c>
      <c r="E26" s="9" t="s">
        <v>62</v>
      </c>
      <c r="F26" s="10">
        <v>45444</v>
      </c>
      <c r="G26" s="11">
        <v>146.32</v>
      </c>
      <c r="H26" s="12">
        <v>45475</v>
      </c>
      <c r="I26" s="11">
        <f t="shared" si="2"/>
        <v>146.32</v>
      </c>
      <c r="J26" s="11"/>
      <c r="K26" s="8" t="s">
        <v>15</v>
      </c>
    </row>
    <row r="27" spans="1:11" s="1" customFormat="1" ht="12" x14ac:dyDescent="0.2">
      <c r="B27" s="7">
        <v>45453</v>
      </c>
      <c r="C27" s="8" t="s">
        <v>52</v>
      </c>
      <c r="D27" s="8" t="s">
        <v>63</v>
      </c>
      <c r="E27" s="9" t="s">
        <v>64</v>
      </c>
      <c r="F27" s="10">
        <v>45444</v>
      </c>
      <c r="G27" s="11">
        <v>14075.78</v>
      </c>
      <c r="H27" s="12">
        <v>45475</v>
      </c>
      <c r="I27" s="11">
        <f t="shared" si="2"/>
        <v>14075.78</v>
      </c>
      <c r="J27" s="11"/>
      <c r="K27" s="8" t="s">
        <v>15</v>
      </c>
    </row>
    <row r="28" spans="1:11" s="1" customFormat="1" ht="12" x14ac:dyDescent="0.2">
      <c r="B28" s="7">
        <v>45453</v>
      </c>
      <c r="C28" s="8" t="s">
        <v>52</v>
      </c>
      <c r="D28" s="8" t="s">
        <v>65</v>
      </c>
      <c r="E28" s="9" t="s">
        <v>66</v>
      </c>
      <c r="F28" s="10">
        <v>45444</v>
      </c>
      <c r="G28" s="11">
        <v>7352.98</v>
      </c>
      <c r="H28" s="12">
        <v>45475</v>
      </c>
      <c r="I28" s="11">
        <f t="shared" si="2"/>
        <v>7352.98</v>
      </c>
      <c r="J28" s="11"/>
      <c r="K28" s="8" t="s">
        <v>15</v>
      </c>
    </row>
    <row r="29" spans="1:11" s="1" customFormat="1" ht="12" x14ac:dyDescent="0.2">
      <c r="B29" s="7">
        <v>45453</v>
      </c>
      <c r="C29" s="8" t="s">
        <v>52</v>
      </c>
      <c r="D29" s="8" t="s">
        <v>67</v>
      </c>
      <c r="E29" s="9" t="s">
        <v>68</v>
      </c>
      <c r="F29" s="10">
        <v>45444</v>
      </c>
      <c r="G29" s="11">
        <v>3243.4</v>
      </c>
      <c r="H29" s="12">
        <v>45475</v>
      </c>
      <c r="I29" s="11">
        <f t="shared" si="2"/>
        <v>3243.4</v>
      </c>
      <c r="J29" s="11"/>
      <c r="K29" s="8" t="s">
        <v>15</v>
      </c>
    </row>
    <row r="30" spans="1:11" s="1" customFormat="1" ht="12" x14ac:dyDescent="0.2">
      <c r="B30" s="7">
        <v>45453</v>
      </c>
      <c r="C30" s="8" t="s">
        <v>52</v>
      </c>
      <c r="D30" s="8" t="s">
        <v>69</v>
      </c>
      <c r="E30" s="9" t="s">
        <v>70</v>
      </c>
      <c r="F30" s="10">
        <v>45444</v>
      </c>
      <c r="G30" s="11">
        <v>2171.86</v>
      </c>
      <c r="H30" s="12">
        <v>45475</v>
      </c>
      <c r="I30" s="11">
        <f t="shared" si="2"/>
        <v>2171.86</v>
      </c>
      <c r="J30" s="11"/>
      <c r="K30" s="8" t="s">
        <v>15</v>
      </c>
    </row>
    <row r="31" spans="1:11" s="1" customFormat="1" ht="12" x14ac:dyDescent="0.2">
      <c r="B31" s="7">
        <v>45449</v>
      </c>
      <c r="C31" s="8" t="s">
        <v>71</v>
      </c>
      <c r="D31" s="8" t="s">
        <v>72</v>
      </c>
      <c r="E31" s="9" t="s">
        <v>73</v>
      </c>
      <c r="F31" s="10">
        <v>45444</v>
      </c>
      <c r="G31" s="11">
        <v>3747</v>
      </c>
      <c r="H31" s="12">
        <v>45475</v>
      </c>
      <c r="I31" s="11"/>
      <c r="J31" s="11">
        <f t="shared" si="0"/>
        <v>3747</v>
      </c>
      <c r="K31" s="8" t="s">
        <v>19</v>
      </c>
    </row>
    <row r="32" spans="1:11" s="1" customFormat="1" ht="12" x14ac:dyDescent="0.2">
      <c r="A32" s="6"/>
      <c r="B32" s="7">
        <v>45456</v>
      </c>
      <c r="C32" s="8" t="s">
        <v>74</v>
      </c>
      <c r="D32" s="8" t="s">
        <v>75</v>
      </c>
      <c r="E32" s="10" t="s">
        <v>76</v>
      </c>
      <c r="F32" s="10">
        <v>45445</v>
      </c>
      <c r="G32" s="11">
        <v>700</v>
      </c>
      <c r="H32" s="12">
        <v>45473</v>
      </c>
      <c r="I32" s="11"/>
      <c r="J32" s="11">
        <f t="shared" si="0"/>
        <v>700</v>
      </c>
      <c r="K32" s="8" t="s">
        <v>19</v>
      </c>
    </row>
    <row r="33" spans="1:11" s="1" customFormat="1" ht="12" x14ac:dyDescent="0.2">
      <c r="A33" s="6"/>
      <c r="B33" s="7">
        <v>45456</v>
      </c>
      <c r="C33" s="8" t="s">
        <v>77</v>
      </c>
      <c r="D33" s="8" t="s">
        <v>78</v>
      </c>
      <c r="E33" s="10" t="s">
        <v>79</v>
      </c>
      <c r="F33" s="10">
        <v>45446</v>
      </c>
      <c r="G33" s="11">
        <v>1758</v>
      </c>
      <c r="H33" s="12">
        <v>45467</v>
      </c>
      <c r="I33" s="11">
        <f>+G33</f>
        <v>1758</v>
      </c>
      <c r="J33" s="11"/>
      <c r="K33" s="8" t="s">
        <v>15</v>
      </c>
    </row>
    <row r="34" spans="1:11" s="1" customFormat="1" ht="12" x14ac:dyDescent="0.2">
      <c r="A34" s="6"/>
      <c r="B34" s="7">
        <v>45446</v>
      </c>
      <c r="C34" s="8" t="s">
        <v>80</v>
      </c>
      <c r="D34" s="8" t="s">
        <v>81</v>
      </c>
      <c r="E34" s="10" t="s">
        <v>82</v>
      </c>
      <c r="F34" s="10">
        <v>45446</v>
      </c>
      <c r="G34" s="11">
        <v>96550</v>
      </c>
      <c r="H34" s="12">
        <v>45497</v>
      </c>
      <c r="I34" s="11">
        <f>+G34</f>
        <v>96550</v>
      </c>
      <c r="J34" s="11"/>
      <c r="K34" s="8" t="s">
        <v>15</v>
      </c>
    </row>
    <row r="35" spans="1:11" s="1" customFormat="1" ht="12" x14ac:dyDescent="0.2">
      <c r="A35" s="6"/>
      <c r="B35" s="7">
        <v>45456</v>
      </c>
      <c r="C35" s="8" t="s">
        <v>77</v>
      </c>
      <c r="D35" s="8" t="s">
        <v>83</v>
      </c>
      <c r="E35" s="10" t="s">
        <v>84</v>
      </c>
      <c r="F35" s="10">
        <v>45446</v>
      </c>
      <c r="G35" s="11">
        <v>11983</v>
      </c>
      <c r="H35" s="12">
        <v>45467</v>
      </c>
      <c r="I35" s="11">
        <f>+G35</f>
        <v>11983</v>
      </c>
      <c r="J35" s="11"/>
      <c r="K35" s="8" t="s">
        <v>15</v>
      </c>
    </row>
    <row r="36" spans="1:11" s="1" customFormat="1" ht="12" x14ac:dyDescent="0.2">
      <c r="A36" s="6"/>
      <c r="B36" s="7">
        <v>45444</v>
      </c>
      <c r="C36" s="8" t="s">
        <v>85</v>
      </c>
      <c r="D36" s="8" t="s">
        <v>86</v>
      </c>
      <c r="E36" s="10" t="s">
        <v>87</v>
      </c>
      <c r="F36" s="10">
        <v>45446</v>
      </c>
      <c r="G36" s="11">
        <v>5188159.0999999996</v>
      </c>
      <c r="H36" s="12">
        <v>45497</v>
      </c>
      <c r="I36" s="11">
        <f>+G36</f>
        <v>5188159.0999999996</v>
      </c>
      <c r="J36" s="11"/>
      <c r="K36" s="8" t="s">
        <v>15</v>
      </c>
    </row>
    <row r="37" spans="1:11" s="1" customFormat="1" ht="12" x14ac:dyDescent="0.2">
      <c r="A37" s="6"/>
      <c r="B37" s="7">
        <v>45446</v>
      </c>
      <c r="C37" s="8" t="s">
        <v>88</v>
      </c>
      <c r="D37" s="8" t="s">
        <v>89</v>
      </c>
      <c r="E37" s="10" t="s">
        <v>90</v>
      </c>
      <c r="F37" s="10">
        <v>45446</v>
      </c>
      <c r="G37" s="11">
        <v>1000</v>
      </c>
      <c r="H37" s="12">
        <v>45497</v>
      </c>
      <c r="I37" s="11"/>
      <c r="J37" s="11">
        <v>1000</v>
      </c>
      <c r="K37" s="8" t="s">
        <v>19</v>
      </c>
    </row>
    <row r="38" spans="1:11" s="1" customFormat="1" ht="12" x14ac:dyDescent="0.2">
      <c r="A38" s="6"/>
      <c r="B38" s="7">
        <v>45454</v>
      </c>
      <c r="C38" s="8" t="s">
        <v>91</v>
      </c>
      <c r="D38" s="8" t="s">
        <v>92</v>
      </c>
      <c r="E38" s="10" t="s">
        <v>93</v>
      </c>
      <c r="F38" s="10">
        <v>45447</v>
      </c>
      <c r="G38" s="11">
        <v>296804.92</v>
      </c>
      <c r="H38" s="12">
        <v>45467</v>
      </c>
      <c r="I38" s="11"/>
      <c r="J38" s="11">
        <f t="shared" si="0"/>
        <v>296804.92</v>
      </c>
      <c r="K38" s="8" t="s">
        <v>19</v>
      </c>
    </row>
    <row r="39" spans="1:11" s="1" customFormat="1" ht="12" x14ac:dyDescent="0.2">
      <c r="A39" s="6"/>
      <c r="B39" s="7">
        <v>45456</v>
      </c>
      <c r="C39" s="8" t="s">
        <v>74</v>
      </c>
      <c r="D39" s="8" t="s">
        <v>94</v>
      </c>
      <c r="E39" s="10" t="s">
        <v>95</v>
      </c>
      <c r="F39" s="10">
        <v>45448</v>
      </c>
      <c r="G39" s="11">
        <v>660</v>
      </c>
      <c r="H39" s="12">
        <v>45473</v>
      </c>
      <c r="I39" s="11"/>
      <c r="J39" s="11">
        <f t="shared" si="0"/>
        <v>660</v>
      </c>
      <c r="K39" s="8" t="s">
        <v>19</v>
      </c>
    </row>
    <row r="40" spans="1:11" s="1" customFormat="1" ht="12" x14ac:dyDescent="0.2">
      <c r="B40" s="7">
        <v>45453</v>
      </c>
      <c r="C40" s="8" t="s">
        <v>20</v>
      </c>
      <c r="D40" s="8" t="s">
        <v>96</v>
      </c>
      <c r="E40" s="9" t="s">
        <v>97</v>
      </c>
      <c r="F40" s="10">
        <v>45448</v>
      </c>
      <c r="G40" s="11">
        <v>12738.44</v>
      </c>
      <c r="H40" s="12">
        <v>45498</v>
      </c>
      <c r="I40" s="11"/>
      <c r="J40" s="11">
        <f t="shared" si="0"/>
        <v>12738.44</v>
      </c>
      <c r="K40" s="8" t="s">
        <v>19</v>
      </c>
    </row>
    <row r="41" spans="1:11" s="1" customFormat="1" ht="12" x14ac:dyDescent="0.2">
      <c r="B41" s="7">
        <v>45453</v>
      </c>
      <c r="C41" s="8" t="s">
        <v>20</v>
      </c>
      <c r="D41" s="8" t="s">
        <v>98</v>
      </c>
      <c r="E41" s="9" t="s">
        <v>99</v>
      </c>
      <c r="F41" s="10">
        <v>45448</v>
      </c>
      <c r="G41" s="11">
        <v>26442.58</v>
      </c>
      <c r="H41" s="12">
        <v>45498</v>
      </c>
      <c r="I41" s="11"/>
      <c r="J41" s="11">
        <f t="shared" si="0"/>
        <v>26442.58</v>
      </c>
      <c r="K41" s="8" t="s">
        <v>19</v>
      </c>
    </row>
    <row r="42" spans="1:11" s="1" customFormat="1" ht="12" x14ac:dyDescent="0.2">
      <c r="B42" s="7">
        <v>45449</v>
      </c>
      <c r="C42" s="8" t="s">
        <v>100</v>
      </c>
      <c r="D42" s="8" t="s">
        <v>205</v>
      </c>
      <c r="E42" s="9" t="s">
        <v>101</v>
      </c>
      <c r="F42" s="10">
        <v>45449</v>
      </c>
      <c r="G42" s="11">
        <v>602000</v>
      </c>
      <c r="H42" s="12">
        <v>45479</v>
      </c>
      <c r="I42" s="11">
        <f>+G42</f>
        <v>602000</v>
      </c>
      <c r="J42" s="11"/>
      <c r="K42" s="8" t="s">
        <v>15</v>
      </c>
    </row>
    <row r="43" spans="1:11" s="1" customFormat="1" ht="12" x14ac:dyDescent="0.2">
      <c r="B43" s="7">
        <v>45464</v>
      </c>
      <c r="C43" s="8" t="s">
        <v>102</v>
      </c>
      <c r="D43" s="8" t="s">
        <v>103</v>
      </c>
      <c r="E43" s="9" t="s">
        <v>104</v>
      </c>
      <c r="F43" s="10">
        <v>45418</v>
      </c>
      <c r="G43" s="11">
        <v>907311.86</v>
      </c>
      <c r="H43" s="12">
        <v>45498</v>
      </c>
      <c r="I43" s="11">
        <v>907311.86</v>
      </c>
      <c r="J43" s="11"/>
      <c r="K43" s="8" t="s">
        <v>15</v>
      </c>
    </row>
    <row r="44" spans="1:11" s="1" customFormat="1" ht="12" x14ac:dyDescent="0.2">
      <c r="B44" s="7">
        <v>45449</v>
      </c>
      <c r="C44" s="8" t="s">
        <v>105</v>
      </c>
      <c r="D44" s="8" t="s">
        <v>106</v>
      </c>
      <c r="E44" s="9" t="s">
        <v>107</v>
      </c>
      <c r="F44" s="10">
        <v>45449</v>
      </c>
      <c r="G44" s="11">
        <v>5358028.95</v>
      </c>
      <c r="H44" s="12">
        <v>45499</v>
      </c>
      <c r="I44" s="11">
        <f>+G44</f>
        <v>5358028.95</v>
      </c>
      <c r="J44" s="11"/>
      <c r="K44" s="8" t="s">
        <v>15</v>
      </c>
    </row>
    <row r="45" spans="1:11" s="1" customFormat="1" ht="12" x14ac:dyDescent="0.2">
      <c r="A45" s="6"/>
      <c r="B45" s="7">
        <v>45456</v>
      </c>
      <c r="C45" s="8" t="s">
        <v>74</v>
      </c>
      <c r="D45" s="8" t="s">
        <v>108</v>
      </c>
      <c r="E45" s="10" t="s">
        <v>109</v>
      </c>
      <c r="F45" s="10">
        <v>45449</v>
      </c>
      <c r="G45" s="11">
        <v>2700</v>
      </c>
      <c r="H45" s="12">
        <v>45473</v>
      </c>
      <c r="I45" s="11"/>
      <c r="J45" s="11">
        <f t="shared" si="0"/>
        <v>2700</v>
      </c>
      <c r="K45" s="8" t="s">
        <v>19</v>
      </c>
    </row>
    <row r="46" spans="1:11" s="1" customFormat="1" ht="12" x14ac:dyDescent="0.2">
      <c r="B46" s="7">
        <v>45457</v>
      </c>
      <c r="C46" s="8" t="s">
        <v>110</v>
      </c>
      <c r="D46" s="8" t="s">
        <v>111</v>
      </c>
      <c r="E46" s="9" t="s">
        <v>112</v>
      </c>
      <c r="F46" s="10">
        <v>45449</v>
      </c>
      <c r="G46" s="11">
        <v>1473170</v>
      </c>
      <c r="H46" s="12">
        <v>45510</v>
      </c>
      <c r="I46" s="11">
        <f>+G46</f>
        <v>1473170</v>
      </c>
      <c r="J46" s="11"/>
      <c r="K46" s="8" t="s">
        <v>15</v>
      </c>
    </row>
    <row r="47" spans="1:11" s="1" customFormat="1" ht="12" x14ac:dyDescent="0.2">
      <c r="B47" s="7">
        <v>45454</v>
      </c>
      <c r="C47" s="8" t="s">
        <v>113</v>
      </c>
      <c r="D47" s="8" t="s">
        <v>114</v>
      </c>
      <c r="E47" s="9" t="s">
        <v>115</v>
      </c>
      <c r="F47" s="10">
        <v>45449</v>
      </c>
      <c r="G47" s="11">
        <v>717300</v>
      </c>
      <c r="H47" s="12">
        <v>45510</v>
      </c>
      <c r="I47" s="11"/>
      <c r="J47" s="11">
        <f t="shared" si="0"/>
        <v>717300</v>
      </c>
      <c r="K47" s="8" t="s">
        <v>19</v>
      </c>
    </row>
    <row r="48" spans="1:11" s="1" customFormat="1" ht="12" x14ac:dyDescent="0.2">
      <c r="A48" s="6"/>
      <c r="B48" s="7">
        <v>45464</v>
      </c>
      <c r="C48" s="8" t="s">
        <v>102</v>
      </c>
      <c r="D48" s="8" t="s">
        <v>116</v>
      </c>
      <c r="E48" s="10" t="s">
        <v>117</v>
      </c>
      <c r="F48" s="10">
        <v>45449</v>
      </c>
      <c r="G48" s="11">
        <v>74173.960000000006</v>
      </c>
      <c r="H48" s="12">
        <v>45479</v>
      </c>
      <c r="I48" s="11">
        <f>+G48</f>
        <v>74173.960000000006</v>
      </c>
      <c r="J48" s="11"/>
      <c r="K48" s="8" t="s">
        <v>15</v>
      </c>
    </row>
    <row r="49" spans="2:11" s="1" customFormat="1" ht="12" x14ac:dyDescent="0.2">
      <c r="B49" s="7">
        <v>45471</v>
      </c>
      <c r="C49" s="17" t="s">
        <v>118</v>
      </c>
      <c r="D49" s="15" t="s">
        <v>119</v>
      </c>
      <c r="E49" s="9" t="s">
        <v>120</v>
      </c>
      <c r="F49" s="10">
        <v>45450</v>
      </c>
      <c r="G49" s="11">
        <v>2903</v>
      </c>
      <c r="H49" s="18">
        <v>45480</v>
      </c>
      <c r="I49" s="11">
        <f>+G49</f>
        <v>2903</v>
      </c>
      <c r="J49" s="11"/>
      <c r="K49" s="8" t="s">
        <v>15</v>
      </c>
    </row>
    <row r="50" spans="2:11" s="1" customFormat="1" ht="12" x14ac:dyDescent="0.2">
      <c r="B50" s="7">
        <v>45462</v>
      </c>
      <c r="C50" s="8" t="s">
        <v>121</v>
      </c>
      <c r="D50" s="8" t="s">
        <v>122</v>
      </c>
      <c r="E50" s="9" t="s">
        <v>123</v>
      </c>
      <c r="F50" s="10">
        <v>45451</v>
      </c>
      <c r="G50" s="11">
        <v>10030</v>
      </c>
      <c r="H50" s="12">
        <v>45483</v>
      </c>
      <c r="I50" s="11"/>
      <c r="J50" s="11">
        <f t="shared" si="0"/>
        <v>10030</v>
      </c>
      <c r="K50" s="8" t="s">
        <v>19</v>
      </c>
    </row>
    <row r="51" spans="2:11" s="1" customFormat="1" ht="12" x14ac:dyDescent="0.2">
      <c r="B51" s="7">
        <v>45462</v>
      </c>
      <c r="C51" s="8" t="s">
        <v>124</v>
      </c>
      <c r="D51" s="8" t="s">
        <v>125</v>
      </c>
      <c r="E51" s="9" t="s">
        <v>126</v>
      </c>
      <c r="F51" s="10">
        <v>45453</v>
      </c>
      <c r="G51" s="11">
        <v>1761409.5</v>
      </c>
      <c r="H51" s="12">
        <v>45493</v>
      </c>
      <c r="I51" s="11"/>
      <c r="J51" s="11">
        <f t="shared" si="0"/>
        <v>1761409.5</v>
      </c>
      <c r="K51" s="8" t="s">
        <v>19</v>
      </c>
    </row>
    <row r="52" spans="2:11" s="1" customFormat="1" ht="12" x14ac:dyDescent="0.2">
      <c r="B52" s="7">
        <v>45469</v>
      </c>
      <c r="C52" s="8" t="s">
        <v>20</v>
      </c>
      <c r="D52" s="8" t="s">
        <v>127</v>
      </c>
      <c r="E52" s="9" t="s">
        <v>128</v>
      </c>
      <c r="F52" s="10">
        <v>45453</v>
      </c>
      <c r="G52" s="11">
        <v>14316.16</v>
      </c>
      <c r="H52" s="12">
        <v>46578</v>
      </c>
      <c r="I52" s="11">
        <f>+G52</f>
        <v>14316.16</v>
      </c>
      <c r="J52" s="11"/>
      <c r="K52" s="8" t="s">
        <v>15</v>
      </c>
    </row>
    <row r="53" spans="2:11" s="1" customFormat="1" ht="12" x14ac:dyDescent="0.2">
      <c r="B53" s="7">
        <v>45455</v>
      </c>
      <c r="C53" s="8" t="s">
        <v>129</v>
      </c>
      <c r="D53" s="8" t="s">
        <v>130</v>
      </c>
      <c r="E53" s="10" t="s">
        <v>131</v>
      </c>
      <c r="F53" s="10">
        <v>45454</v>
      </c>
      <c r="G53" s="11">
        <v>234230</v>
      </c>
      <c r="H53" s="12">
        <v>45496</v>
      </c>
      <c r="I53" s="11">
        <f>+G53</f>
        <v>234230</v>
      </c>
      <c r="J53" s="11"/>
      <c r="K53" s="8" t="s">
        <v>15</v>
      </c>
    </row>
    <row r="54" spans="2:11" s="1" customFormat="1" ht="12" x14ac:dyDescent="0.2">
      <c r="B54" s="7">
        <v>45454</v>
      </c>
      <c r="C54" s="8" t="s">
        <v>132</v>
      </c>
      <c r="D54" s="8" t="s">
        <v>133</v>
      </c>
      <c r="E54" s="10" t="s">
        <v>134</v>
      </c>
      <c r="F54" s="10">
        <v>45454</v>
      </c>
      <c r="G54" s="11">
        <v>1283888.68</v>
      </c>
      <c r="H54" s="12">
        <v>45495</v>
      </c>
      <c r="I54" s="11">
        <f>+G54</f>
        <v>1283888.68</v>
      </c>
      <c r="J54" s="11"/>
      <c r="K54" s="8" t="s">
        <v>15</v>
      </c>
    </row>
    <row r="55" spans="2:11" s="1" customFormat="1" ht="12" x14ac:dyDescent="0.2">
      <c r="B55" s="7">
        <v>45455</v>
      </c>
      <c r="C55" s="8" t="s">
        <v>135</v>
      </c>
      <c r="D55" s="8" t="s">
        <v>136</v>
      </c>
      <c r="E55" s="9" t="s">
        <v>137</v>
      </c>
      <c r="F55" s="10">
        <v>45455</v>
      </c>
      <c r="G55" s="11">
        <v>40500</v>
      </c>
      <c r="H55" s="12">
        <v>45495</v>
      </c>
      <c r="I55" s="11"/>
      <c r="J55" s="11">
        <f t="shared" si="0"/>
        <v>40500</v>
      </c>
      <c r="K55" s="8" t="s">
        <v>19</v>
      </c>
    </row>
    <row r="56" spans="2:11" s="1" customFormat="1" ht="12" x14ac:dyDescent="0.2">
      <c r="B56" s="7">
        <v>45461</v>
      </c>
      <c r="C56" s="8" t="s">
        <v>138</v>
      </c>
      <c r="D56" s="8" t="s">
        <v>139</v>
      </c>
      <c r="E56" s="9" t="s">
        <v>140</v>
      </c>
      <c r="F56" s="10">
        <v>45456</v>
      </c>
      <c r="G56" s="11">
        <v>19890</v>
      </c>
      <c r="H56" s="12">
        <v>45499</v>
      </c>
      <c r="I56" s="11"/>
      <c r="J56" s="11">
        <f t="shared" si="0"/>
        <v>19890</v>
      </c>
      <c r="K56" s="8" t="s">
        <v>19</v>
      </c>
    </row>
    <row r="57" spans="2:11" s="1" customFormat="1" ht="12" x14ac:dyDescent="0.2">
      <c r="B57" s="10">
        <v>45460</v>
      </c>
      <c r="C57" s="8" t="s">
        <v>141</v>
      </c>
      <c r="D57" s="8" t="s">
        <v>114</v>
      </c>
      <c r="E57" s="9" t="s">
        <v>142</v>
      </c>
      <c r="F57" s="10">
        <v>45456</v>
      </c>
      <c r="G57" s="11">
        <v>989800</v>
      </c>
      <c r="H57" s="12">
        <v>45516</v>
      </c>
      <c r="I57" s="11"/>
      <c r="J57" s="11">
        <f t="shared" si="0"/>
        <v>989800</v>
      </c>
      <c r="K57" s="8" t="s">
        <v>19</v>
      </c>
    </row>
    <row r="58" spans="2:11" s="1" customFormat="1" ht="12" x14ac:dyDescent="0.2">
      <c r="B58" s="7">
        <v>45461</v>
      </c>
      <c r="C58" s="8" t="s">
        <v>102</v>
      </c>
      <c r="D58" s="8" t="s">
        <v>116</v>
      </c>
      <c r="E58" s="9" t="s">
        <v>143</v>
      </c>
      <c r="F58" s="10">
        <v>45456</v>
      </c>
      <c r="G58" s="11">
        <v>169721.09</v>
      </c>
      <c r="H58" s="12">
        <v>45499</v>
      </c>
      <c r="I58" s="11">
        <f t="shared" ref="I58:I64" si="3">+G58</f>
        <v>169721.09</v>
      </c>
      <c r="J58" s="11"/>
      <c r="K58" s="8" t="s">
        <v>15</v>
      </c>
    </row>
    <row r="59" spans="2:11" s="1" customFormat="1" ht="12" x14ac:dyDescent="0.2">
      <c r="B59" s="7">
        <v>45457</v>
      </c>
      <c r="C59" s="8" t="s">
        <v>144</v>
      </c>
      <c r="D59" s="8" t="s">
        <v>145</v>
      </c>
      <c r="E59" s="9" t="s">
        <v>146</v>
      </c>
      <c r="F59" s="10">
        <v>45457</v>
      </c>
      <c r="G59" s="11">
        <v>1755073</v>
      </c>
      <c r="H59" s="12">
        <v>45497</v>
      </c>
      <c r="I59" s="11">
        <f>+G59</f>
        <v>1755073</v>
      </c>
      <c r="J59" s="11"/>
      <c r="K59" s="8" t="s">
        <v>15</v>
      </c>
    </row>
    <row r="60" spans="2:11" s="1" customFormat="1" ht="12" x14ac:dyDescent="0.2">
      <c r="B60" s="7">
        <v>45469</v>
      </c>
      <c r="C60" s="8" t="s">
        <v>20</v>
      </c>
      <c r="D60" s="8" t="s">
        <v>147</v>
      </c>
      <c r="E60" s="9" t="s">
        <v>148</v>
      </c>
      <c r="F60" s="10">
        <v>45460</v>
      </c>
      <c r="G60" s="11">
        <v>48217.67</v>
      </c>
      <c r="H60" s="12">
        <v>46585</v>
      </c>
      <c r="I60" s="11">
        <f t="shared" si="3"/>
        <v>48217.67</v>
      </c>
      <c r="J60" s="11"/>
      <c r="K60" s="8" t="s">
        <v>15</v>
      </c>
    </row>
    <row r="61" spans="2:11" s="1" customFormat="1" ht="12" x14ac:dyDescent="0.2">
      <c r="B61" s="7">
        <v>45469</v>
      </c>
      <c r="C61" s="8" t="s">
        <v>20</v>
      </c>
      <c r="D61" s="8" t="s">
        <v>149</v>
      </c>
      <c r="E61" s="9" t="s">
        <v>150</v>
      </c>
      <c r="F61" s="10">
        <v>45460</v>
      </c>
      <c r="G61" s="11">
        <v>836766.88</v>
      </c>
      <c r="H61" s="12">
        <v>45490</v>
      </c>
      <c r="I61" s="11">
        <f t="shared" si="3"/>
        <v>836766.88</v>
      </c>
      <c r="J61" s="11"/>
      <c r="K61" s="8" t="s">
        <v>15</v>
      </c>
    </row>
    <row r="62" spans="2:11" s="1" customFormat="1" ht="12" x14ac:dyDescent="0.2">
      <c r="B62" s="7">
        <v>45469</v>
      </c>
      <c r="C62" s="8" t="s">
        <v>20</v>
      </c>
      <c r="D62" s="8" t="s">
        <v>151</v>
      </c>
      <c r="E62" s="9" t="s">
        <v>152</v>
      </c>
      <c r="F62" s="10">
        <v>45460</v>
      </c>
      <c r="G62" s="11">
        <v>53659.21</v>
      </c>
      <c r="H62" s="12">
        <v>45490</v>
      </c>
      <c r="I62" s="11">
        <f t="shared" si="3"/>
        <v>53659.21</v>
      </c>
      <c r="J62" s="11"/>
      <c r="K62" s="8" t="s">
        <v>15</v>
      </c>
    </row>
    <row r="63" spans="2:11" s="1" customFormat="1" ht="12" x14ac:dyDescent="0.2">
      <c r="B63" s="7">
        <v>45469</v>
      </c>
      <c r="C63" s="8" t="s">
        <v>20</v>
      </c>
      <c r="D63" s="8" t="s">
        <v>153</v>
      </c>
      <c r="E63" s="9" t="s">
        <v>154</v>
      </c>
      <c r="F63" s="10">
        <v>45461</v>
      </c>
      <c r="G63" s="11">
        <v>2721.72</v>
      </c>
      <c r="H63" s="12">
        <v>45490</v>
      </c>
      <c r="I63" s="11">
        <f t="shared" si="3"/>
        <v>2721.72</v>
      </c>
      <c r="J63" s="11"/>
      <c r="K63" s="8" t="s">
        <v>15</v>
      </c>
    </row>
    <row r="64" spans="2:11" s="1" customFormat="1" ht="12" x14ac:dyDescent="0.2">
      <c r="B64" s="7">
        <v>45469</v>
      </c>
      <c r="C64" s="8" t="s">
        <v>20</v>
      </c>
      <c r="D64" s="8" t="s">
        <v>155</v>
      </c>
      <c r="E64" s="9" t="s">
        <v>156</v>
      </c>
      <c r="F64" s="10">
        <v>45461</v>
      </c>
      <c r="G64" s="11">
        <v>369.01</v>
      </c>
      <c r="H64" s="12">
        <v>45491</v>
      </c>
      <c r="I64" s="11">
        <f t="shared" si="3"/>
        <v>369.01</v>
      </c>
      <c r="J64" s="11"/>
      <c r="K64" s="8" t="s">
        <v>15</v>
      </c>
    </row>
    <row r="65" spans="1:11" s="1" customFormat="1" ht="12" x14ac:dyDescent="0.2">
      <c r="B65" s="7">
        <v>45469</v>
      </c>
      <c r="C65" s="8" t="s">
        <v>20</v>
      </c>
      <c r="D65" s="8" t="s">
        <v>157</v>
      </c>
      <c r="E65" s="9" t="s">
        <v>158</v>
      </c>
      <c r="F65" s="10">
        <v>45461</v>
      </c>
      <c r="G65" s="11">
        <v>947.96</v>
      </c>
      <c r="H65" s="12">
        <v>46586</v>
      </c>
      <c r="I65" s="11">
        <f>+G64</f>
        <v>369.01</v>
      </c>
      <c r="J65" s="11"/>
      <c r="K65" s="8" t="s">
        <v>15</v>
      </c>
    </row>
    <row r="66" spans="1:11" s="1" customFormat="1" ht="12" x14ac:dyDescent="0.2">
      <c r="B66" s="7">
        <v>45462</v>
      </c>
      <c r="C66" s="8" t="s">
        <v>159</v>
      </c>
      <c r="D66" s="8" t="s">
        <v>160</v>
      </c>
      <c r="E66" s="9" t="s">
        <v>161</v>
      </c>
      <c r="F66" s="10">
        <v>45462</v>
      </c>
      <c r="G66" s="11">
        <v>160798.6</v>
      </c>
      <c r="H66" s="12">
        <v>45493</v>
      </c>
      <c r="I66" s="11"/>
      <c r="J66" s="11">
        <f t="shared" si="0"/>
        <v>160798.6</v>
      </c>
      <c r="K66" s="8" t="s">
        <v>19</v>
      </c>
    </row>
    <row r="67" spans="1:11" s="1" customFormat="1" ht="12" x14ac:dyDescent="0.2">
      <c r="B67" s="7">
        <v>45467</v>
      </c>
      <c r="C67" s="8" t="s">
        <v>162</v>
      </c>
      <c r="D67" s="8" t="s">
        <v>114</v>
      </c>
      <c r="E67" s="19" t="s">
        <v>163</v>
      </c>
      <c r="F67" s="10">
        <v>45463</v>
      </c>
      <c r="G67" s="11">
        <v>989800</v>
      </c>
      <c r="H67" s="12">
        <v>45523</v>
      </c>
      <c r="I67" s="11"/>
      <c r="J67" s="11">
        <f t="shared" si="0"/>
        <v>989800</v>
      </c>
      <c r="K67" s="8" t="s">
        <v>19</v>
      </c>
    </row>
    <row r="68" spans="1:11" s="1" customFormat="1" ht="12" x14ac:dyDescent="0.2">
      <c r="B68" s="7">
        <v>45463</v>
      </c>
      <c r="C68" s="8" t="s">
        <v>164</v>
      </c>
      <c r="D68" s="8" t="s">
        <v>114</v>
      </c>
      <c r="E68" s="19" t="s">
        <v>165</v>
      </c>
      <c r="F68" s="10">
        <v>45463</v>
      </c>
      <c r="G68" s="11">
        <v>143460</v>
      </c>
      <c r="H68" s="12">
        <v>45493</v>
      </c>
      <c r="I68" s="11"/>
      <c r="J68" s="11">
        <f t="shared" si="0"/>
        <v>143460</v>
      </c>
      <c r="K68" s="8" t="s">
        <v>19</v>
      </c>
    </row>
    <row r="69" spans="1:11" s="1" customFormat="1" ht="12" x14ac:dyDescent="0.2">
      <c r="B69" s="7">
        <v>45467</v>
      </c>
      <c r="C69" s="8" t="s">
        <v>91</v>
      </c>
      <c r="D69" s="8" t="s">
        <v>92</v>
      </c>
      <c r="E69" s="9" t="s">
        <v>166</v>
      </c>
      <c r="F69" s="10">
        <v>45463</v>
      </c>
      <c r="G69" s="11">
        <v>211782.32</v>
      </c>
      <c r="H69" s="12" t="s">
        <v>167</v>
      </c>
      <c r="I69" s="11">
        <f>+G69</f>
        <v>211782.32</v>
      </c>
      <c r="J69" s="11"/>
      <c r="K69" s="8" t="s">
        <v>15</v>
      </c>
    </row>
    <row r="70" spans="1:11" s="1" customFormat="1" ht="12" x14ac:dyDescent="0.2">
      <c r="A70" s="6"/>
      <c r="B70" s="7">
        <v>45471</v>
      </c>
      <c r="C70" s="8" t="s">
        <v>168</v>
      </c>
      <c r="D70" s="8" t="s">
        <v>92</v>
      </c>
      <c r="E70" s="10" t="s">
        <v>169</v>
      </c>
      <c r="F70" s="10">
        <v>45464</v>
      </c>
      <c r="G70" s="11">
        <v>895000</v>
      </c>
      <c r="H70" s="12">
        <v>45495</v>
      </c>
      <c r="I70" s="11"/>
      <c r="J70" s="11">
        <f t="shared" si="0"/>
        <v>895000</v>
      </c>
      <c r="K70" s="8" t="s">
        <v>19</v>
      </c>
    </row>
    <row r="71" spans="1:11" s="1" customFormat="1" ht="12" x14ac:dyDescent="0.2">
      <c r="B71" s="7">
        <v>45467</v>
      </c>
      <c r="C71" s="8" t="s">
        <v>170</v>
      </c>
      <c r="D71" s="8" t="s">
        <v>171</v>
      </c>
      <c r="E71" s="9" t="s">
        <v>172</v>
      </c>
      <c r="F71" s="10">
        <v>45467</v>
      </c>
      <c r="G71" s="11">
        <v>1760088</v>
      </c>
      <c r="H71" s="12" t="s">
        <v>173</v>
      </c>
      <c r="I71" s="11"/>
      <c r="J71" s="11">
        <f t="shared" ref="J71:J72" si="4">+G71</f>
        <v>1760088</v>
      </c>
      <c r="K71" s="8" t="s">
        <v>19</v>
      </c>
    </row>
    <row r="72" spans="1:11" s="1" customFormat="1" ht="12" x14ac:dyDescent="0.2">
      <c r="B72" s="7">
        <v>45467</v>
      </c>
      <c r="C72" s="8" t="s">
        <v>174</v>
      </c>
      <c r="D72" s="8" t="s">
        <v>175</v>
      </c>
      <c r="E72" s="9" t="s">
        <v>176</v>
      </c>
      <c r="F72" s="10">
        <v>45467</v>
      </c>
      <c r="G72" s="11">
        <v>60000</v>
      </c>
      <c r="H72" s="12">
        <v>45497</v>
      </c>
      <c r="I72" s="11"/>
      <c r="J72" s="11">
        <f t="shared" si="4"/>
        <v>60000</v>
      </c>
      <c r="K72" s="8" t="s">
        <v>19</v>
      </c>
    </row>
    <row r="73" spans="1:11" s="1" customFormat="1" ht="12" x14ac:dyDescent="0.2">
      <c r="B73" s="7">
        <v>45467</v>
      </c>
      <c r="C73" s="17" t="s">
        <v>177</v>
      </c>
      <c r="D73" s="8" t="s">
        <v>178</v>
      </c>
      <c r="E73" s="9" t="s">
        <v>179</v>
      </c>
      <c r="F73" s="10">
        <v>45467</v>
      </c>
      <c r="G73" s="11">
        <v>1460141.09</v>
      </c>
      <c r="H73" s="12">
        <v>45497</v>
      </c>
      <c r="I73" s="11">
        <f>+G73</f>
        <v>1460141.09</v>
      </c>
      <c r="J73" s="11"/>
      <c r="K73" s="8" t="s">
        <v>15</v>
      </c>
    </row>
    <row r="74" spans="1:11" s="1" customFormat="1" ht="12" x14ac:dyDescent="0.2">
      <c r="B74" s="7">
        <v>45469</v>
      </c>
      <c r="C74" s="8" t="s">
        <v>180</v>
      </c>
      <c r="D74" s="8" t="s">
        <v>181</v>
      </c>
      <c r="E74" s="9" t="s">
        <v>182</v>
      </c>
      <c r="F74" s="10">
        <v>45467</v>
      </c>
      <c r="G74" s="11">
        <v>272300</v>
      </c>
      <c r="H74" s="12">
        <v>45500</v>
      </c>
      <c r="I74" s="11"/>
      <c r="J74" s="11">
        <f t="shared" ref="J74:J82" si="5">+G74</f>
        <v>272300</v>
      </c>
      <c r="K74" s="8" t="s">
        <v>19</v>
      </c>
    </row>
    <row r="75" spans="1:11" s="1" customFormat="1" ht="12" x14ac:dyDescent="0.2">
      <c r="B75" s="7">
        <v>45469</v>
      </c>
      <c r="C75" s="8" t="s">
        <v>183</v>
      </c>
      <c r="D75" s="8" t="s">
        <v>92</v>
      </c>
      <c r="E75" s="9" t="s">
        <v>184</v>
      </c>
      <c r="F75" s="10">
        <v>45468</v>
      </c>
      <c r="G75" s="11">
        <v>1073875.52</v>
      </c>
      <c r="H75" s="12">
        <v>45498</v>
      </c>
      <c r="I75" s="11">
        <f>+G75</f>
        <v>1073875.52</v>
      </c>
      <c r="J75" s="11"/>
      <c r="K75" s="8" t="s">
        <v>15</v>
      </c>
    </row>
    <row r="76" spans="1:11" s="1" customFormat="1" ht="12" x14ac:dyDescent="0.2">
      <c r="B76" s="7">
        <v>45470</v>
      </c>
      <c r="C76" s="8" t="s">
        <v>91</v>
      </c>
      <c r="D76" s="8" t="s">
        <v>92</v>
      </c>
      <c r="E76" s="9" t="s">
        <v>185</v>
      </c>
      <c r="F76" s="10">
        <v>45468</v>
      </c>
      <c r="G76" s="11">
        <v>106807.12</v>
      </c>
      <c r="H76" s="12">
        <v>45498</v>
      </c>
      <c r="I76" s="11">
        <f>+G76</f>
        <v>106807.12</v>
      </c>
      <c r="J76" s="11"/>
      <c r="K76" s="8" t="s">
        <v>15</v>
      </c>
    </row>
    <row r="77" spans="1:11" s="1" customFormat="1" ht="12" x14ac:dyDescent="0.2">
      <c r="B77" s="7">
        <v>45471</v>
      </c>
      <c r="C77" s="8" t="s">
        <v>186</v>
      </c>
      <c r="D77" s="8" t="s">
        <v>187</v>
      </c>
      <c r="E77" s="9" t="s">
        <v>188</v>
      </c>
      <c r="F77" s="10">
        <v>45468</v>
      </c>
      <c r="G77" s="11">
        <v>1557296.15</v>
      </c>
      <c r="H77" s="12">
        <v>45498</v>
      </c>
      <c r="I77" s="11"/>
      <c r="J77" s="11">
        <f t="shared" si="5"/>
        <v>1557296.15</v>
      </c>
      <c r="K77" s="8" t="s">
        <v>19</v>
      </c>
    </row>
    <row r="78" spans="1:11" s="1" customFormat="1" ht="12" x14ac:dyDescent="0.2">
      <c r="B78" s="7">
        <v>45470</v>
      </c>
      <c r="C78" s="8" t="s">
        <v>189</v>
      </c>
      <c r="D78" s="8" t="s">
        <v>190</v>
      </c>
      <c r="E78" s="9" t="s">
        <v>191</v>
      </c>
      <c r="F78" s="10">
        <v>45469</v>
      </c>
      <c r="G78" s="11">
        <v>931832.1</v>
      </c>
      <c r="H78" s="12">
        <v>45499</v>
      </c>
      <c r="I78" s="11"/>
      <c r="J78" s="11">
        <f t="shared" si="5"/>
        <v>931832.1</v>
      </c>
      <c r="K78" s="8" t="s">
        <v>19</v>
      </c>
    </row>
    <row r="79" spans="1:11" s="1" customFormat="1" ht="12" x14ac:dyDescent="0.2">
      <c r="B79" s="7">
        <v>45470</v>
      </c>
      <c r="C79" s="8" t="s">
        <v>192</v>
      </c>
      <c r="D79" s="8" t="s">
        <v>92</v>
      </c>
      <c r="E79" s="9" t="s">
        <v>193</v>
      </c>
      <c r="F79" s="10">
        <v>45470</v>
      </c>
      <c r="G79" s="11">
        <v>112339</v>
      </c>
      <c r="H79" s="12">
        <v>45499</v>
      </c>
      <c r="I79" s="11"/>
      <c r="J79" s="11">
        <f t="shared" si="5"/>
        <v>112339</v>
      </c>
      <c r="K79" s="8" t="s">
        <v>19</v>
      </c>
    </row>
    <row r="80" spans="1:11" s="1" customFormat="1" ht="12" x14ac:dyDescent="0.2">
      <c r="B80" s="7">
        <v>45473</v>
      </c>
      <c r="C80" s="8" t="s">
        <v>164</v>
      </c>
      <c r="D80" s="8" t="s">
        <v>114</v>
      </c>
      <c r="E80" s="9" t="s">
        <v>194</v>
      </c>
      <c r="F80" s="10">
        <v>45470</v>
      </c>
      <c r="G80" s="11">
        <v>989800</v>
      </c>
      <c r="H80" s="12">
        <v>45470</v>
      </c>
      <c r="I80" s="11"/>
      <c r="J80" s="11">
        <f t="shared" si="5"/>
        <v>989800</v>
      </c>
      <c r="K80" s="8" t="s">
        <v>15</v>
      </c>
    </row>
    <row r="81" spans="1:13" s="1" customFormat="1" ht="12" x14ac:dyDescent="0.2">
      <c r="A81" s="6"/>
      <c r="B81" s="7">
        <v>45471</v>
      </c>
      <c r="C81" s="8" t="s">
        <v>195</v>
      </c>
      <c r="D81" s="8" t="s">
        <v>196</v>
      </c>
      <c r="E81" s="10" t="s">
        <v>197</v>
      </c>
      <c r="F81" s="10">
        <v>45471</v>
      </c>
      <c r="G81" s="11">
        <v>3234831.86</v>
      </c>
      <c r="H81" s="12">
        <v>45501</v>
      </c>
      <c r="I81" s="11"/>
      <c r="J81" s="11">
        <f t="shared" si="5"/>
        <v>3234831.86</v>
      </c>
      <c r="K81" s="8" t="s">
        <v>19</v>
      </c>
    </row>
    <row r="82" spans="1:13" s="1" customFormat="1" ht="12" x14ac:dyDescent="0.2">
      <c r="B82" s="7">
        <v>45471</v>
      </c>
      <c r="C82" s="8" t="s">
        <v>198</v>
      </c>
      <c r="D82" s="8" t="s">
        <v>199</v>
      </c>
      <c r="E82" s="9" t="s">
        <v>200</v>
      </c>
      <c r="F82" s="10">
        <v>45445</v>
      </c>
      <c r="G82" s="11">
        <v>91043.57</v>
      </c>
      <c r="H82" s="18">
        <v>45501</v>
      </c>
      <c r="I82" s="11"/>
      <c r="J82" s="11">
        <f t="shared" si="5"/>
        <v>91043.57</v>
      </c>
      <c r="K82" s="8" t="s">
        <v>19</v>
      </c>
    </row>
    <row r="83" spans="1:13" s="1" customFormat="1" ht="12" x14ac:dyDescent="0.2">
      <c r="B83" s="7"/>
      <c r="C83" s="8"/>
      <c r="D83" s="8"/>
      <c r="E83" s="8"/>
      <c r="F83" s="10"/>
      <c r="G83" s="11"/>
      <c r="H83" s="10"/>
      <c r="I83" s="11"/>
      <c r="J83" s="11"/>
      <c r="K83" s="8"/>
    </row>
    <row r="84" spans="1:13" s="1" customFormat="1" ht="12.75" thickBot="1" x14ac:dyDescent="0.25">
      <c r="B84" s="20"/>
      <c r="C84" s="20"/>
      <c r="D84" s="20"/>
      <c r="E84" s="20"/>
      <c r="F84" s="21"/>
      <c r="G84" s="22">
        <f>SUM(G7:G83)</f>
        <v>37988885.480000004</v>
      </c>
      <c r="H84" s="23"/>
      <c r="I84" s="23">
        <f>SUM(I7:I83)</f>
        <v>22616563.530000005</v>
      </c>
      <c r="J84" s="23">
        <f>SUM(J7:J83)</f>
        <v>15371743</v>
      </c>
      <c r="K84" s="8"/>
    </row>
    <row r="85" spans="1:13" s="1" customFormat="1" ht="12.75" thickTop="1" x14ac:dyDescent="0.2">
      <c r="H85" s="6"/>
      <c r="I85" s="24"/>
      <c r="J85" s="6"/>
      <c r="K85" s="25"/>
      <c r="L85" s="25"/>
    </row>
    <row r="86" spans="1:13" s="1" customFormat="1" ht="12" x14ac:dyDescent="0.2">
      <c r="C86" s="26" t="s">
        <v>201</v>
      </c>
      <c r="D86" s="26"/>
      <c r="H86" s="6"/>
      <c r="I86" s="24"/>
      <c r="J86" s="6"/>
      <c r="K86" s="25"/>
      <c r="L86" s="25"/>
    </row>
    <row r="87" spans="1:13" s="1" customFormat="1" ht="12" x14ac:dyDescent="0.2">
      <c r="C87" s="27" t="s">
        <v>202</v>
      </c>
      <c r="D87" s="27"/>
      <c r="G87" s="20" t="s">
        <v>203</v>
      </c>
      <c r="H87" s="26"/>
      <c r="I87" s="26"/>
      <c r="J87" s="6"/>
      <c r="K87" s="25"/>
      <c r="L87" s="25"/>
    </row>
    <row r="88" spans="1:13" s="1" customFormat="1" ht="12" x14ac:dyDescent="0.2">
      <c r="C88" s="31"/>
      <c r="D88" s="31"/>
      <c r="E88" s="31"/>
      <c r="F88" s="31"/>
      <c r="G88" s="32" t="s">
        <v>204</v>
      </c>
      <c r="H88" s="32"/>
      <c r="I88" s="32"/>
      <c r="K88" s="31"/>
      <c r="L88" s="31"/>
      <c r="M88" s="31"/>
    </row>
    <row r="89" spans="1:13" s="1" customFormat="1" ht="12" x14ac:dyDescent="0.2">
      <c r="C89" s="29"/>
      <c r="D89" s="29"/>
      <c r="E89" s="29"/>
      <c r="F89" s="29"/>
      <c r="G89" s="29"/>
      <c r="H89" s="29"/>
      <c r="I89" s="29"/>
      <c r="K89" s="29"/>
      <c r="L89" s="29"/>
      <c r="M89" s="29"/>
    </row>
    <row r="90" spans="1:13" s="1" customFormat="1" ht="12" x14ac:dyDescent="0.2">
      <c r="H90" s="6"/>
      <c r="I90" s="24"/>
      <c r="J90" s="6"/>
      <c r="K90" s="25"/>
      <c r="L90" s="25"/>
    </row>
    <row r="91" spans="1:13" s="1" customFormat="1" ht="12" x14ac:dyDescent="0.2"/>
  </sheetData>
  <mergeCells count="11">
    <mergeCell ref="C89:D89"/>
    <mergeCell ref="E89:F89"/>
    <mergeCell ref="G89:I89"/>
    <mergeCell ref="K89:M89"/>
    <mergeCell ref="D2:M2"/>
    <mergeCell ref="D3:M3"/>
    <mergeCell ref="D4:M4"/>
    <mergeCell ref="C88:D88"/>
    <mergeCell ref="E88:F88"/>
    <mergeCell ref="G88:I88"/>
    <mergeCell ref="K88:M88"/>
  </mergeCells>
  <pageMargins left="0.17" right="0.16" top="0.42" bottom="0.2" header="0.23" footer="0.3"/>
  <pageSetup paperSize="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JUNIO-2024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Ponciana Encarnación Novas</dc:creator>
  <cp:lastModifiedBy>Estela Samboy Lora</cp:lastModifiedBy>
  <cp:lastPrinted>2024-07-15T13:06:15Z</cp:lastPrinted>
  <dcterms:created xsi:type="dcterms:W3CDTF">2024-07-12T19:47:56Z</dcterms:created>
  <dcterms:modified xsi:type="dcterms:W3CDTF">2024-07-15T20:51:23Z</dcterms:modified>
</cp:coreProperties>
</file>