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.samboy\Desktop\JULIO 2024\"/>
    </mc:Choice>
  </mc:AlternateContent>
  <bookViews>
    <workbookView xWindow="0" yWindow="0" windowWidth="18870" windowHeight="766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2" i="1" l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I85" i="1"/>
  <c r="I84" i="1"/>
  <c r="J83" i="1"/>
  <c r="J82" i="1"/>
  <c r="J81" i="1"/>
  <c r="J80" i="1"/>
  <c r="J79" i="1"/>
  <c r="J78" i="1"/>
  <c r="J77" i="1"/>
  <c r="I76" i="1"/>
  <c r="I75" i="1"/>
  <c r="J74" i="1"/>
  <c r="J73" i="1"/>
  <c r="J72" i="1"/>
  <c r="I71" i="1"/>
  <c r="J70" i="1"/>
  <c r="J69" i="1"/>
  <c r="I68" i="1"/>
  <c r="I67" i="1"/>
  <c r="J66" i="1"/>
  <c r="I65" i="1"/>
  <c r="J64" i="1"/>
  <c r="J63" i="1"/>
  <c r="J62" i="1"/>
  <c r="J61" i="1"/>
  <c r="J60" i="1"/>
  <c r="J57" i="1"/>
  <c r="I56" i="1"/>
  <c r="I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I39" i="1"/>
  <c r="J38" i="1"/>
  <c r="J37" i="1"/>
  <c r="J36" i="1"/>
  <c r="J35" i="1"/>
  <c r="J34" i="1"/>
  <c r="I33" i="1"/>
  <c r="I32" i="1"/>
  <c r="I31" i="1"/>
  <c r="I30" i="1"/>
  <c r="I29" i="1"/>
  <c r="I28" i="1"/>
  <c r="I27" i="1"/>
  <c r="I26" i="1"/>
  <c r="I25" i="1"/>
  <c r="I24" i="1"/>
  <c r="I23" i="1"/>
  <c r="I20" i="1"/>
  <c r="I19" i="1"/>
  <c r="I18" i="1"/>
  <c r="I17" i="1"/>
  <c r="I16" i="1"/>
  <c r="I15" i="1"/>
  <c r="I122" i="1" s="1"/>
  <c r="J14" i="1"/>
  <c r="J13" i="1"/>
  <c r="J12" i="1"/>
  <c r="J11" i="1"/>
  <c r="J122" i="1" s="1"/>
  <c r="J8" i="1"/>
</calcChain>
</file>

<file path=xl/sharedStrings.xml><?xml version="1.0" encoding="utf-8"?>
<sst xmlns="http://schemas.openxmlformats.org/spreadsheetml/2006/main" count="483" uniqueCount="270">
  <si>
    <t xml:space="preserve">                                                    DIRECCIÓN ADMINISTRATIVA Y FINANCIERA</t>
  </si>
  <si>
    <t xml:space="preserve">                                         RELACIÓN ESTADO DE CUENTAS DE SUPLIDORES JULIO/ 2024</t>
  </si>
  <si>
    <t xml:space="preserve">FECHA REGISTRO </t>
  </si>
  <si>
    <t>PROVEEDOR</t>
  </si>
  <si>
    <t>CONCEPTO</t>
  </si>
  <si>
    <t>No. FACTURA NCF</t>
  </si>
  <si>
    <t>FECHA FACTURA</t>
  </si>
  <si>
    <t>MONTO FACTURADO</t>
  </si>
  <si>
    <t>FECHA FIN FACTURA</t>
  </si>
  <si>
    <t>MONTO PAGADO A/L FECHA</t>
  </si>
  <si>
    <t>MONTO PENDIENTE</t>
  </si>
  <si>
    <t>ESTADO</t>
  </si>
  <si>
    <t>CORAAMOCA</t>
  </si>
  <si>
    <t>SERVIC. DE AGUA POTABLE FEBRERO/2024</t>
  </si>
  <si>
    <t>B1500007314</t>
  </si>
  <si>
    <t>PENDIENTE</t>
  </si>
  <si>
    <t>SERVIC. DE AGUA POTABLE MARZO /2024</t>
  </si>
  <si>
    <t>B1500007342</t>
  </si>
  <si>
    <t>SERVIC. DE AGUA POTABLE ABRIL  /2024</t>
  </si>
  <si>
    <t>B1500007372</t>
  </si>
  <si>
    <t>1//05/2024</t>
  </si>
  <si>
    <t>AYUNTAMIENTO SE SANTIAGO</t>
  </si>
  <si>
    <t>SERVIC. RECOGIDA D/BASURA SANTIAGO ABRIL/2024</t>
  </si>
  <si>
    <t>B1500006398</t>
  </si>
  <si>
    <t>SERVIC. RECOGIDA D/BASURA SANTIAGO MAYO/2024</t>
  </si>
  <si>
    <t>B1500006486</t>
  </si>
  <si>
    <t>SERVIC. DE AGUA POTABLE  MAYO /2024</t>
  </si>
  <si>
    <t>AGUAS SAJOMA</t>
  </si>
  <si>
    <t>CONSUMO AGUA POTABLE  SAJOMA JUNIO 2024</t>
  </si>
  <si>
    <t>B1500033181</t>
  </si>
  <si>
    <t>CLARO CODETEL</t>
  </si>
  <si>
    <t>PAGO SERVICIO TELEFONICO JUNIO /2024</t>
  </si>
  <si>
    <t>E450000047011</t>
  </si>
  <si>
    <t>COMPLETO</t>
  </si>
  <si>
    <t>E450000046858</t>
  </si>
  <si>
    <t>E450000047238</t>
  </si>
  <si>
    <t>E450000046613</t>
  </si>
  <si>
    <t>E450000046608</t>
  </si>
  <si>
    <t>E450000046607</t>
  </si>
  <si>
    <t>EDESUR DOMINICANA, S.A.</t>
  </si>
  <si>
    <t>SERVIC. EGIA ELECT. DIGESETT . El COCO JUNIO/2024</t>
  </si>
  <si>
    <t>B1500538238</t>
  </si>
  <si>
    <t>SERVIC. EGIA ELECT. DIGESETT . BANI  JUNIO/2024</t>
  </si>
  <si>
    <t>B10500540402</t>
  </si>
  <si>
    <t>SERVIC. EGIA ELECT. DIGESETT. SAN CRISTOBAL JUN /2024</t>
  </si>
  <si>
    <t>B1500539411</t>
  </si>
  <si>
    <t>SERVIC. EGIA ELECT. DIGESETT .BARAHONA JUNIO/2024</t>
  </si>
  <si>
    <t>B1500541304</t>
  </si>
  <si>
    <t>30/6/20204</t>
  </si>
  <si>
    <t>SERVIC. EGIA ELECT. DIGESETT. SAN JUAN JUNIO/2024</t>
  </si>
  <si>
    <t>B1500539684</t>
  </si>
  <si>
    <t>SERVIC. EGIA ELECT. DIGESETT. VILLA ALT JUNIO /2024</t>
  </si>
  <si>
    <t>B1500538350</t>
  </si>
  <si>
    <t>SERVIC. EGIA ELECT. DIGESETT. CUIDAD AGRARIA JUN /2024</t>
  </si>
  <si>
    <t>B1500538012</t>
  </si>
  <si>
    <t>SERVIC. EGIA ELECT. DIGESETT.HAINA  JUNIO/2024</t>
  </si>
  <si>
    <t>B1500538695</t>
  </si>
  <si>
    <t>SERVIC. EGIA ELECT. DIGESETT. SAN JOSE DE OCOA JUN /2024</t>
  </si>
  <si>
    <t>B1500541139</t>
  </si>
  <si>
    <t>SERVIC. EGIA ELECT. DIGESETT. AZUA JUNIO /2024</t>
  </si>
  <si>
    <t>B1500540984</t>
  </si>
  <si>
    <t>SERVIC. EGIA ELECT. DIGESETT.LOS ALCARRIZOS JUN /2024</t>
  </si>
  <si>
    <t>B1500538443</t>
  </si>
  <si>
    <t>SERVIC. EGIA ELECT. DIGESETT.BARAHONA JUNIO  /2024</t>
  </si>
  <si>
    <t>B1500541255</t>
  </si>
  <si>
    <t>SERVIC. EGIA ELECT. DIGESETT.PEDERNALES JUNIO/2024</t>
  </si>
  <si>
    <t>B1500541952</t>
  </si>
  <si>
    <t>DRASA COMERCIAL, SRL</t>
  </si>
  <si>
    <t>COMPRA DE COMESTIBLES  VARIOS  ABRIL/2024</t>
  </si>
  <si>
    <t>B1500000101</t>
  </si>
  <si>
    <t>INAPA</t>
  </si>
  <si>
    <t>SERVICIO DE AGUA POTABLE  SAN CRISTOBAL JUNIO/2024</t>
  </si>
  <si>
    <t>B1500324407</t>
  </si>
  <si>
    <t xml:space="preserve"> </t>
  </si>
  <si>
    <t>SERVICIO DE AGUA POTABLE  BARAHONA JUNIO/2024</t>
  </si>
  <si>
    <t>B1500324312</t>
  </si>
  <si>
    <t>SERVIC. DE AGUA POTABLE JUNIO/2024</t>
  </si>
  <si>
    <t>B1500007426</t>
  </si>
  <si>
    <t>0307/2024</t>
  </si>
  <si>
    <t>SERVICIO DE AGUA POTABLE  VALVERDE  JUNIO/2024</t>
  </si>
  <si>
    <t>B1500324397</t>
  </si>
  <si>
    <t>PETROMOVIL</t>
  </si>
  <si>
    <t xml:space="preserve">COMPRA DE COMBUSTIBLES   </t>
  </si>
  <si>
    <t>B15000047243</t>
  </si>
  <si>
    <t>SERVIC. DE AGUA POTABLE  JULIO/2024</t>
  </si>
  <si>
    <t>B1500007481</t>
  </si>
  <si>
    <t>1//7/2024</t>
  </si>
  <si>
    <t>AYUNTAMIENTO DE BANI</t>
  </si>
  <si>
    <t xml:space="preserve">SERVIC. RECOGIDA D/BASURA BANI </t>
  </si>
  <si>
    <t>B1500004174</t>
  </si>
  <si>
    <t>EDENORTE</t>
  </si>
  <si>
    <t>SERVICIO DE ENERGIA ELECT.LA VEGA</t>
  </si>
  <si>
    <t>B1500441453</t>
  </si>
  <si>
    <t>SERVICIO DE ENERGIA ELECT .SANTIAGO</t>
  </si>
  <si>
    <t>B1500440413</t>
  </si>
  <si>
    <t>SERVICIO DE ENERGIA ELECT .COTUI</t>
  </si>
  <si>
    <t>B1500442194</t>
  </si>
  <si>
    <t>SERVICIO DE ENERGIA ELECT .SAN FRANCISCO</t>
  </si>
  <si>
    <t>B1500445745</t>
  </si>
  <si>
    <t xml:space="preserve">SERVIC. ENERG. ELECT. DIGESETT. SALCEDO  </t>
  </si>
  <si>
    <t>B1500445618</t>
  </si>
  <si>
    <t>SERVIC. ENERG. ELECT. DIGESETT. NAGUA</t>
  </si>
  <si>
    <t>B1500445659</t>
  </si>
  <si>
    <t>SERVICIO DE ENERGIA ELECT.PUERTO PLATA</t>
  </si>
  <si>
    <t>B1500440912</t>
  </si>
  <si>
    <t>SERVICIO DE ENERGIA ELECT.MOCA</t>
  </si>
  <si>
    <t>B1500441592</t>
  </si>
  <si>
    <t>SERVICIO DE ENERGIA ELECT.CONSTANZA</t>
  </si>
  <si>
    <t>B1500441551</t>
  </si>
  <si>
    <t>SERVICIO DE ENERGIA ELECT.JARABACOA</t>
  </si>
  <si>
    <t>B1500441462</t>
  </si>
  <si>
    <t>SERVICIO DE ENERGIA ELECT.SAJOMA</t>
  </si>
  <si>
    <t>B1500443543</t>
  </si>
  <si>
    <t>B1500445269</t>
  </si>
  <si>
    <t>SERVICIO DE ENERGIA ELECT.VALVERDE</t>
  </si>
  <si>
    <t xml:space="preserve"> B1500442784</t>
  </si>
  <si>
    <t>SUPLIDORA MARIA Y JOSE , S.R.L.</t>
  </si>
  <si>
    <t>COMPRA DE COMESTIBLES (CARNES)</t>
  </si>
  <si>
    <t>B1500000434</t>
  </si>
  <si>
    <t>EDITORA EL NUEVO DIARIO, S.A.</t>
  </si>
  <si>
    <t>PUBLICACIÓN LICITACIÓN</t>
  </si>
  <si>
    <t>B1500006177</t>
  </si>
  <si>
    <t xml:space="preserve">COMPRA DE COMESTIBLES VARIOS </t>
  </si>
  <si>
    <t>CAASD</t>
  </si>
  <si>
    <t>CONSUMO AGUA POTABLE ALMA ROSA JUL/2024</t>
  </si>
  <si>
    <t>B1500145466</t>
  </si>
  <si>
    <t>CONSUMO AGUA POTABLE CANODROMO VILLA MELLA /2024</t>
  </si>
  <si>
    <t>B1500145700</t>
  </si>
  <si>
    <t>CONSUMO AGUA POTABLE CANODROMO EL COCO JULIO/24</t>
  </si>
  <si>
    <t>B1500145176</t>
  </si>
  <si>
    <t>CONSUMO AGUA POTABLE EDFC. PCPAL. JULIO/2024</t>
  </si>
  <si>
    <t>B1500144204</t>
  </si>
  <si>
    <t>CONSUMO AGUA POTABLE CUIDAD AGRARIA. JULIO/24</t>
  </si>
  <si>
    <t>B1500144715</t>
  </si>
  <si>
    <t>ALCALDIA DEL DISTRITO NACIONAL</t>
  </si>
  <si>
    <t xml:space="preserve">SERVIC. RECOGIDA D/BASURA CANODROMO </t>
  </si>
  <si>
    <t>B1500054165</t>
  </si>
  <si>
    <t>SERVIC. RECOGIDA D/BASURA EDIF. PRINC.</t>
  </si>
  <si>
    <t>B1500053644</t>
  </si>
  <si>
    <t>CENTRO DE FRENOS DAVID, S.R.L.</t>
  </si>
  <si>
    <t>MANTENIMIENTO Y REPARACION DE VEHICULOS</t>
  </si>
  <si>
    <t>B1500001962</t>
  </si>
  <si>
    <t xml:space="preserve">GRUPO HYLSA </t>
  </si>
  <si>
    <t xml:space="preserve">COMPRA DE GOMAS </t>
  </si>
  <si>
    <t>B1500006047</t>
  </si>
  <si>
    <t>ISLA DOMINICANA</t>
  </si>
  <si>
    <t xml:space="preserve">COMPRA DE COMBUSTIBLES </t>
  </si>
  <si>
    <t>B1500167126</t>
  </si>
  <si>
    <t>COMERCIALIZADORA NETOFA, S.R.L.</t>
  </si>
  <si>
    <t>COMPRA DE TALONARIO DE INFRACCIONES</t>
  </si>
  <si>
    <t>B1500000188</t>
  </si>
  <si>
    <t xml:space="preserve">  </t>
  </si>
  <si>
    <t>COPYRAPID, SRL</t>
  </si>
  <si>
    <t>ALQUILER DE IMPRESORAS MULTIFUNCIONALES</t>
  </si>
  <si>
    <t>B1500000041</t>
  </si>
  <si>
    <t>SIGMA PETROLEUM CORP, S.A.</t>
  </si>
  <si>
    <t>COMPRA DE COMBUSTIBLES  AL GRANEL</t>
  </si>
  <si>
    <t>B1500052332</t>
  </si>
  <si>
    <t>CORPORACION P/ EL DESARROLLO DE SEG, S.R.L.</t>
  </si>
  <si>
    <t>COMPRA  DE BASTONES EXPANDIBLE</t>
  </si>
  <si>
    <t>B1500000063</t>
  </si>
  <si>
    <t>5/7/2 024</t>
  </si>
  <si>
    <t>RAYMI M. SOLUCIONES Y SERV.SRL</t>
  </si>
  <si>
    <t>MANTENIMIENTO Y REPACION DE AIRES ACONDICIONADOS</t>
  </si>
  <si>
    <t>B1500000022</t>
  </si>
  <si>
    <t>BELTRON INVESTMENTS, S.R.L.</t>
  </si>
  <si>
    <t>COMPRA  COMESTIBLES (CARNE)</t>
  </si>
  <si>
    <t>B1500000104</t>
  </si>
  <si>
    <t>CORAASAN</t>
  </si>
  <si>
    <t xml:space="preserve">CONSUMO AGUA POTABLE SANTIAGO </t>
  </si>
  <si>
    <t>B1500033259</t>
  </si>
  <si>
    <t>ALTICE DOMINICANA, S. A.</t>
  </si>
  <si>
    <t>PAGO SERVICIO INTERNET (FLOTA)</t>
  </si>
  <si>
    <t>E450000005512</t>
  </si>
  <si>
    <t>PAGO SERVICIO INTERNET</t>
  </si>
  <si>
    <t>E450000005140</t>
  </si>
  <si>
    <t>CELNA ENTERPRISES,SRL</t>
  </si>
  <si>
    <t xml:space="preserve">COMPRA DE COMESTIBLES  </t>
  </si>
  <si>
    <t>B1500000413</t>
  </si>
  <si>
    <t>DRASA COMERCIAL, S.R.L.</t>
  </si>
  <si>
    <t>B1500000106</t>
  </si>
  <si>
    <t>COMPRA DE COMESTIBLES VARIOS</t>
  </si>
  <si>
    <t>B1500000107</t>
  </si>
  <si>
    <t>OTYMAX TECHNOLOGY S.R.L.</t>
  </si>
  <si>
    <t>COMRPA DE EQUIPOS INFORMATICOS</t>
  </si>
  <si>
    <t>B1500000001</t>
  </si>
  <si>
    <t>SIGMA PETROLEUM CORP, SAS</t>
  </si>
  <si>
    <t>B1500052349</t>
  </si>
  <si>
    <t>AYUNTAMIENTO DE SANTIAGO</t>
  </si>
  <si>
    <t>SERVIC. RECOGIDA D/BASURA SANTIAGO</t>
  </si>
  <si>
    <t>B1500006631</t>
  </si>
  <si>
    <t>EDEESTE</t>
  </si>
  <si>
    <t>SERVICIO DE ENERGIA ELECT. SANTO DOMINGO NORTE</t>
  </si>
  <si>
    <t>B1500341934</t>
  </si>
  <si>
    <t xml:space="preserve"> INVERSIONES DLP</t>
  </si>
  <si>
    <t>B1500001578</t>
  </si>
  <si>
    <t>E45000005741</t>
  </si>
  <si>
    <t>TROPIGAS DOMINICANA, SRL</t>
  </si>
  <si>
    <t>COMPRA DE COMBUSTIBLE (GLP)</t>
  </si>
  <si>
    <t>E450000001003</t>
  </si>
  <si>
    <t>LISTIN DIARIO</t>
  </si>
  <si>
    <t>RENOVACION DEL PERIODICO</t>
  </si>
  <si>
    <t>B1500009727</t>
  </si>
  <si>
    <t xml:space="preserve">   </t>
  </si>
  <si>
    <t>B1500052368</t>
  </si>
  <si>
    <t>AGUA PLANETA AZUL C POR A</t>
  </si>
  <si>
    <t xml:space="preserve">ADQUISICIÓN AGUA PURIFICADA </t>
  </si>
  <si>
    <t>B1500184433</t>
  </si>
  <si>
    <t>SERVICIO DE ENERGIA ELECT. LA ROMANA</t>
  </si>
  <si>
    <t>B1500343698</t>
  </si>
  <si>
    <t>SERVICIO DE ENERGIA ELECT. LAS AMERICAS</t>
  </si>
  <si>
    <t>B1500342839</t>
  </si>
  <si>
    <t>SERVICIO DE ENERGIA ELECT. HIGUEY</t>
  </si>
  <si>
    <t>B1500345196</t>
  </si>
  <si>
    <t>OSMIGAL GROUP</t>
  </si>
  <si>
    <t>SERVICIO  DE MANTENIMIENTO Y REPARACION</t>
  </si>
  <si>
    <t>SERVICIO DE ENERGIA ELECT. LUPERON</t>
  </si>
  <si>
    <t>B1500346022</t>
  </si>
  <si>
    <t>DIVERSAS VARIADAS ARMIDIS &amp; ASOC, S.R.L</t>
  </si>
  <si>
    <t>COMPRA  DE ACTIVOS  ( ELECTRICOS)</t>
  </si>
  <si>
    <t>B1500000371</t>
  </si>
  <si>
    <t>B1500523963</t>
  </si>
  <si>
    <t>GREEN PEST CONTROL</t>
  </si>
  <si>
    <t>SERVC. CONTROL DE PLAGAS</t>
  </si>
  <si>
    <t>B1500000171</t>
  </si>
  <si>
    <t>B1500185070</t>
  </si>
  <si>
    <t>SERVICIO DE ENERGIA ELECT. INDEPENDENCIA</t>
  </si>
  <si>
    <t>B1500346569</t>
  </si>
  <si>
    <t>B1500052406</t>
  </si>
  <si>
    <t xml:space="preserve">PAGO SERVICIO TELEFONICO </t>
  </si>
  <si>
    <t>E450000049642</t>
  </si>
  <si>
    <t>E450000049486</t>
  </si>
  <si>
    <t>E450000049869</t>
  </si>
  <si>
    <t>E450000049184</t>
  </si>
  <si>
    <t>E450000049180</t>
  </si>
  <si>
    <t>E450000049179</t>
  </si>
  <si>
    <t>COMERCIALIZADORA  DEL ATLANTICO, S.R.L.</t>
  </si>
  <si>
    <t>COMPRA DE MATERIAL GASTABLE</t>
  </si>
  <si>
    <t>B1500000046</t>
  </si>
  <si>
    <t>SERVIC. EGIA ELECT. DIGESETT .SAN CRISTOBAL</t>
  </si>
  <si>
    <t>B1500544716</t>
  </si>
  <si>
    <t>SERVIC. EGIA ELECT. DIGESETT. SAN JUAN</t>
  </si>
  <si>
    <t>B1500544717</t>
  </si>
  <si>
    <t>SERVIC. EGIA ELECT. DIGESETT. BANI</t>
  </si>
  <si>
    <t>B1500544718</t>
  </si>
  <si>
    <t>SERVIC. EGIA ELECT. DIGESETT. AZUA</t>
  </si>
  <si>
    <t>SERVIC. EGIA ELECT. DIGESETT. SAN JOSE DE OCOA</t>
  </si>
  <si>
    <t>B1500544720</t>
  </si>
  <si>
    <t>SERVIC. EGIA ELECT. DIGESETT. BARAHONA</t>
  </si>
  <si>
    <t>B1500544721</t>
  </si>
  <si>
    <t>B1500544722</t>
  </si>
  <si>
    <t>SERVIC. EGIA ELECT. DIGESETT. PERDERNALES</t>
  </si>
  <si>
    <t>B1500544723</t>
  </si>
  <si>
    <t>SERVIC. EGIA ELECT. DIGESETT. HAINA</t>
  </si>
  <si>
    <t>B1500544715</t>
  </si>
  <si>
    <t>SERVIC. EGIA ELECT. DIGESETT. CIUDAD AGRARIA</t>
  </si>
  <si>
    <t>B1500544711</t>
  </si>
  <si>
    <t>SERVIC. EGIA ELECT. DIGESETT. EL COCO</t>
  </si>
  <si>
    <t>B1500544712</t>
  </si>
  <si>
    <t>SERVIC. EGIA ELECT. DIGESETT. VILLA ALTAGRACIA</t>
  </si>
  <si>
    <t>B1500544713</t>
  </si>
  <si>
    <t>31//7/2024</t>
  </si>
  <si>
    <t>SERVIC. EGIA ELECT. DIGESETT. LOS ALCARRIZOS</t>
  </si>
  <si>
    <t>B1500544714</t>
  </si>
  <si>
    <t>B1500184960</t>
  </si>
  <si>
    <t>Prep. por:  Licda. Ponciana Encarnacion Novas</t>
  </si>
  <si>
    <t>Aprob. por: Lic. Ramón D. Florián Reyes</t>
  </si>
  <si>
    <t xml:space="preserve">Enc. Cuentas por Pagar </t>
  </si>
  <si>
    <t xml:space="preserve"> Director Administrativo y Financiero</t>
  </si>
  <si>
    <t>B1500544719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</si>
</sst>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.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Border="1"/>
    <xf numFmtId="0" fontId="2" fillId="0" borderId="0" xfId="0" applyFont="1" applyAlignment="1"/>
    <xf numFmtId="0" fontId="2" fillId="0" borderId="0" xfId="0" applyFont="1"/>
    <xf numFmtId="0" fontId="2" fillId="0" borderId="1" xfId="0" applyFont="1" applyBorder="1"/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164" fontId="3" fillId="2" borderId="3" xfId="0" applyNumberFormat="1" applyFont="1" applyFill="1" applyBorder="1" applyAlignment="1">
      <alignment horizontal="center" wrapText="1"/>
    </xf>
    <xf numFmtId="4" fontId="3" fillId="2" borderId="3" xfId="0" applyNumberFormat="1" applyFont="1" applyFill="1" applyBorder="1" applyAlignment="1">
      <alignment horizontal="center" wrapText="1"/>
    </xf>
    <xf numFmtId="14" fontId="2" fillId="3" borderId="1" xfId="0" applyNumberFormat="1" applyFont="1" applyFill="1" applyBorder="1"/>
    <xf numFmtId="14" fontId="2" fillId="3" borderId="2" xfId="0" applyNumberFormat="1" applyFont="1" applyFill="1" applyBorder="1" applyAlignment="1">
      <alignment horizontal="center"/>
    </xf>
    <xf numFmtId="0" fontId="2" fillId="3" borderId="3" xfId="0" applyFont="1" applyFill="1" applyBorder="1"/>
    <xf numFmtId="14" fontId="2" fillId="3" borderId="3" xfId="0" applyNumberFormat="1" applyFont="1" applyFill="1" applyBorder="1" applyAlignment="1">
      <alignment horizontal="center"/>
    </xf>
    <xf numFmtId="4" fontId="2" fillId="3" borderId="3" xfId="0" applyNumberFormat="1" applyFont="1" applyFill="1" applyBorder="1" applyAlignment="1"/>
    <xf numFmtId="14" fontId="2" fillId="3" borderId="3" xfId="0" applyNumberFormat="1" applyFont="1" applyFill="1" applyBorder="1" applyAlignment="1">
      <alignment horizontal="center" vertical="center" wrapText="1"/>
    </xf>
    <xf numFmtId="43" fontId="2" fillId="3" borderId="3" xfId="0" applyNumberFormat="1" applyFont="1" applyFill="1" applyBorder="1" applyAlignment="1">
      <alignment wrapText="1"/>
    </xf>
    <xf numFmtId="43" fontId="2" fillId="3" borderId="3" xfId="1" applyFont="1" applyFill="1" applyBorder="1"/>
    <xf numFmtId="0" fontId="2" fillId="3" borderId="0" xfId="0" applyFont="1" applyFill="1"/>
    <xf numFmtId="14" fontId="2" fillId="0" borderId="1" xfId="0" applyNumberFormat="1" applyFont="1" applyBorder="1"/>
    <xf numFmtId="14" fontId="2" fillId="0" borderId="2" xfId="0" applyNumberFormat="1" applyFont="1" applyBorder="1" applyAlignment="1">
      <alignment horizontal="center"/>
    </xf>
    <xf numFmtId="0" fontId="2" fillId="0" borderId="3" xfId="0" applyFont="1" applyBorder="1"/>
    <xf numFmtId="14" fontId="2" fillId="0" borderId="3" xfId="0" applyNumberFormat="1" applyFont="1" applyBorder="1" applyAlignment="1">
      <alignment horizontal="center"/>
    </xf>
    <xf numFmtId="4" fontId="2" fillId="0" borderId="3" xfId="0" applyNumberFormat="1" applyFont="1" applyBorder="1" applyAlignment="1"/>
    <xf numFmtId="43" fontId="2" fillId="0" borderId="3" xfId="1" applyFont="1" applyBorder="1"/>
    <xf numFmtId="0" fontId="2" fillId="3" borderId="1" xfId="0" applyFont="1" applyFill="1" applyBorder="1"/>
    <xf numFmtId="14" fontId="2" fillId="3" borderId="2" xfId="0" applyNumberFormat="1" applyFont="1" applyFill="1" applyBorder="1" applyAlignment="1">
      <alignment horizontal="center" wrapText="1"/>
    </xf>
    <xf numFmtId="0" fontId="2" fillId="0" borderId="3" xfId="0" applyFont="1" applyFill="1" applyBorder="1"/>
    <xf numFmtId="0" fontId="2" fillId="3" borderId="3" xfId="0" applyFont="1" applyFill="1" applyBorder="1" applyAlignment="1">
      <alignment horizontal="center" wrapText="1"/>
    </xf>
    <xf numFmtId="14" fontId="2" fillId="3" borderId="3" xfId="1" applyNumberFormat="1" applyFont="1" applyFill="1" applyBorder="1" applyAlignment="1">
      <alignment horizontal="center" wrapText="1"/>
    </xf>
    <xf numFmtId="43" fontId="2" fillId="3" borderId="3" xfId="1" applyFont="1" applyFill="1" applyBorder="1" applyAlignment="1">
      <alignment horizontal="center" wrapText="1"/>
    </xf>
    <xf numFmtId="14" fontId="2" fillId="3" borderId="3" xfId="0" applyNumberFormat="1" applyFont="1" applyFill="1" applyBorder="1" applyAlignment="1">
      <alignment horizontal="center" wrapText="1"/>
    </xf>
    <xf numFmtId="43" fontId="2" fillId="3" borderId="3" xfId="1" applyFont="1" applyFill="1" applyBorder="1" applyAlignment="1">
      <alignment wrapText="1"/>
    </xf>
    <xf numFmtId="0" fontId="2" fillId="0" borderId="3" xfId="0" applyFont="1" applyBorder="1" applyAlignment="1"/>
    <xf numFmtId="0" fontId="2" fillId="3" borderId="0" xfId="0" applyFont="1" applyFill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4" fillId="0" borderId="3" xfId="0" applyFont="1" applyBorder="1"/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4" fontId="2" fillId="3" borderId="3" xfId="0" applyNumberFormat="1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4" fontId="2" fillId="0" borderId="3" xfId="0" applyNumberFormat="1" applyFont="1" applyBorder="1"/>
    <xf numFmtId="4" fontId="2" fillId="0" borderId="3" xfId="0" applyNumberFormat="1" applyFont="1" applyBorder="1" applyAlignment="1">
      <alignment horizontal="right"/>
    </xf>
    <xf numFmtId="14" fontId="5" fillId="0" borderId="2" xfId="0" applyNumberFormat="1" applyFont="1" applyBorder="1" applyAlignment="1">
      <alignment horizontal="center"/>
    </xf>
    <xf numFmtId="0" fontId="5" fillId="0" borderId="3" xfId="0" applyFont="1" applyFill="1" applyBorder="1"/>
    <xf numFmtId="0" fontId="5" fillId="0" borderId="3" xfId="0" applyFont="1" applyFill="1" applyBorder="1" applyAlignment="1">
      <alignment wrapText="1"/>
    </xf>
    <xf numFmtId="14" fontId="5" fillId="0" borderId="3" xfId="0" applyNumberFormat="1" applyFont="1" applyBorder="1" applyAlignment="1">
      <alignment horizontal="center"/>
    </xf>
    <xf numFmtId="4" fontId="5" fillId="0" borderId="3" xfId="0" applyNumberFormat="1" applyFont="1" applyBorder="1" applyAlignment="1"/>
    <xf numFmtId="14" fontId="5" fillId="3" borderId="3" xfId="0" applyNumberFormat="1" applyFont="1" applyFill="1" applyBorder="1" applyAlignment="1">
      <alignment horizontal="center" vertical="center" wrapText="1"/>
    </xf>
    <xf numFmtId="43" fontId="5" fillId="3" borderId="3" xfId="0" applyNumberFormat="1" applyFont="1" applyFill="1" applyBorder="1" applyAlignment="1">
      <alignment wrapText="1"/>
    </xf>
    <xf numFmtId="4" fontId="5" fillId="3" borderId="3" xfId="0" applyNumberFormat="1" applyFont="1" applyFill="1" applyBorder="1" applyAlignment="1">
      <alignment wrapText="1"/>
    </xf>
    <xf numFmtId="0" fontId="5" fillId="0" borderId="3" xfId="0" applyFont="1" applyBorder="1"/>
    <xf numFmtId="0" fontId="5" fillId="0" borderId="3" xfId="0" applyFont="1" applyBorder="1" applyAlignment="1"/>
    <xf numFmtId="0" fontId="6" fillId="0" borderId="3" xfId="0" applyFont="1" applyBorder="1"/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horizontal="center"/>
    </xf>
    <xf numFmtId="4" fontId="5" fillId="0" borderId="3" xfId="0" applyNumberFormat="1" applyFont="1" applyBorder="1"/>
    <xf numFmtId="43" fontId="5" fillId="0" borderId="3" xfId="1" applyFont="1" applyBorder="1" applyAlignment="1"/>
    <xf numFmtId="43" fontId="5" fillId="0" borderId="3" xfId="1" applyFont="1" applyBorder="1"/>
    <xf numFmtId="0" fontId="5" fillId="0" borderId="2" xfId="0" applyFont="1" applyBorder="1" applyAlignment="1"/>
    <xf numFmtId="43" fontId="7" fillId="3" borderId="3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Border="1"/>
    <xf numFmtId="43" fontId="7" fillId="3" borderId="3" xfId="0" applyNumberFormat="1" applyFont="1" applyFill="1" applyBorder="1" applyAlignment="1">
      <alignment wrapText="1"/>
    </xf>
    <xf numFmtId="43" fontId="7" fillId="0" borderId="3" xfId="0" applyNumberFormat="1" applyFont="1" applyBorder="1"/>
    <xf numFmtId="14" fontId="2" fillId="0" borderId="0" xfId="0" applyNumberFormat="1" applyFont="1" applyBorder="1"/>
    <xf numFmtId="0" fontId="5" fillId="0" borderId="0" xfId="0" applyFont="1" applyBorder="1" applyAlignme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14" fontId="5" fillId="0" borderId="0" xfId="0" applyNumberFormat="1" applyFont="1" applyBorder="1" applyAlignment="1">
      <alignment horizontal="center"/>
    </xf>
    <xf numFmtId="4" fontId="5" fillId="0" borderId="0" xfId="0" applyNumberFormat="1" applyFont="1" applyBorder="1"/>
    <xf numFmtId="14" fontId="5" fillId="3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Border="1" applyAlignment="1"/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/>
    <xf numFmtId="14" fontId="5" fillId="0" borderId="0" xfId="0" applyNumberFormat="1" applyFont="1" applyBorder="1"/>
    <xf numFmtId="4" fontId="2" fillId="0" borderId="0" xfId="0" applyNumberFormat="1" applyFont="1" applyBorder="1"/>
    <xf numFmtId="0" fontId="5" fillId="0" borderId="0" xfId="0" applyFont="1" applyAlignment="1">
      <alignment horizontal="center"/>
    </xf>
    <xf numFmtId="164" fontId="2" fillId="0" borderId="0" xfId="0" applyNumberFormat="1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2048459</xdr:colOff>
      <xdr:row>0</xdr:row>
      <xdr:rowOff>295662</xdr:rowOff>
    </xdr:from>
    <xdr:to>
      <xdr:col>3</xdr:col>
      <xdr:colOff>2858084</xdr:colOff>
      <xdr:row>2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BEBD7C-503C-41DF-98B1-12F369408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6934" y="295662"/>
          <a:ext cx="809625" cy="885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0"/>
  <sheetViews>
    <sheetView tabSelected="1" topLeftCell="A91" workbookViewId="0">
      <selection activeCell="D125" sqref="D125"/>
    </sheetView>
  </sheetViews>
  <sheetFormatPr baseColWidth="10" defaultRowHeight="12" x14ac:dyDescent="0.2"/>
  <cols>
    <col min="1" max="1" width="2" style="4" customWidth="1"/>
    <col min="2" max="2" width="10" style="3" customWidth="1"/>
    <col min="3" max="3" width="33.5703125" style="3" customWidth="1"/>
    <col min="4" max="4" width="46.85546875" style="3" customWidth="1"/>
    <col min="5" max="5" width="13.140625" style="3" customWidth="1"/>
    <col min="6" max="6" width="10.28515625" style="3" customWidth="1"/>
    <col min="7" max="7" width="13.85546875" style="3" customWidth="1"/>
    <col min="8" max="8" width="10.5703125" style="3" customWidth="1"/>
    <col min="9" max="9" width="12.140625" style="3" customWidth="1"/>
    <col min="10" max="10" width="12.85546875" style="3" customWidth="1"/>
    <col min="11" max="11" width="9.42578125" style="3" customWidth="1"/>
    <col min="12" max="12" width="9" style="3" customWidth="1"/>
    <col min="13" max="13" width="9.5703125" style="3" customWidth="1"/>
    <col min="14" max="16384" width="11.42578125" style="3"/>
  </cols>
  <sheetData>
    <row r="1" spans="1:13" ht="69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6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">
      <c r="A3" s="1"/>
      <c r="B3" s="2"/>
      <c r="C3" s="2"/>
      <c r="D3" s="80"/>
      <c r="E3" s="80"/>
      <c r="F3" s="80"/>
      <c r="G3" s="80"/>
      <c r="H3" s="80"/>
      <c r="I3" s="80"/>
      <c r="J3" s="80"/>
      <c r="K3" s="80"/>
      <c r="L3" s="80"/>
      <c r="M3" s="80"/>
    </row>
    <row r="4" spans="1:13" ht="15" customHeight="1" x14ac:dyDescent="0.2">
      <c r="A4" s="1"/>
      <c r="B4" s="2"/>
      <c r="C4" s="2"/>
      <c r="D4" s="81" t="s">
        <v>0</v>
      </c>
      <c r="E4" s="81"/>
      <c r="F4" s="81"/>
      <c r="G4" s="81"/>
      <c r="H4" s="81"/>
      <c r="I4" s="81"/>
      <c r="J4" s="81"/>
      <c r="K4" s="81"/>
      <c r="L4" s="81"/>
      <c r="M4" s="81"/>
    </row>
    <row r="5" spans="1:13" ht="15" customHeight="1" x14ac:dyDescent="0.2">
      <c r="A5" s="1"/>
      <c r="B5" s="2"/>
      <c r="C5" s="2"/>
      <c r="D5" s="81" t="s">
        <v>1</v>
      </c>
      <c r="E5" s="81"/>
      <c r="F5" s="81"/>
      <c r="G5" s="81"/>
      <c r="H5" s="81"/>
      <c r="I5" s="81"/>
      <c r="J5" s="81"/>
      <c r="K5" s="81"/>
      <c r="L5" s="81"/>
      <c r="M5" s="81"/>
    </row>
    <row r="6" spans="1:13" x14ac:dyDescent="0.2">
      <c r="A6" s="1"/>
      <c r="B6" s="2"/>
      <c r="C6" s="2"/>
      <c r="D6" s="81"/>
      <c r="E6" s="81"/>
      <c r="F6" s="81"/>
      <c r="G6" s="81"/>
      <c r="H6" s="81"/>
      <c r="I6" s="81"/>
      <c r="J6" s="81"/>
      <c r="K6" s="81"/>
      <c r="L6" s="81"/>
      <c r="M6" s="81"/>
    </row>
    <row r="7" spans="1:13" ht="36" x14ac:dyDescent="0.2">
      <c r="B7" s="5" t="s">
        <v>2</v>
      </c>
      <c r="C7" s="6" t="s">
        <v>3</v>
      </c>
      <c r="D7" s="6" t="s">
        <v>4</v>
      </c>
      <c r="E7" s="7" t="s">
        <v>5</v>
      </c>
      <c r="F7" s="7" t="s">
        <v>6</v>
      </c>
      <c r="G7" s="8" t="s">
        <v>7</v>
      </c>
      <c r="H7" s="7" t="s">
        <v>8</v>
      </c>
      <c r="I7" s="9" t="s">
        <v>9</v>
      </c>
      <c r="J7" s="7" t="s">
        <v>10</v>
      </c>
      <c r="K7" s="6" t="s">
        <v>11</v>
      </c>
    </row>
    <row r="8" spans="1:13" s="18" customFormat="1" x14ac:dyDescent="0.2">
      <c r="A8" s="10"/>
      <c r="B8" s="11">
        <v>45504</v>
      </c>
      <c r="C8" s="12" t="s">
        <v>12</v>
      </c>
      <c r="D8" s="12" t="s">
        <v>13</v>
      </c>
      <c r="E8" s="13" t="s">
        <v>14</v>
      </c>
      <c r="F8" s="13">
        <v>45324</v>
      </c>
      <c r="G8" s="14">
        <v>1000</v>
      </c>
      <c r="H8" s="15">
        <v>45475</v>
      </c>
      <c r="I8" s="16"/>
      <c r="J8" s="17">
        <f t="shared" ref="J8" si="0">+G8</f>
        <v>1000</v>
      </c>
      <c r="K8" s="12" t="s">
        <v>15</v>
      </c>
    </row>
    <row r="9" spans="1:13" x14ac:dyDescent="0.2">
      <c r="A9" s="19"/>
      <c r="B9" s="20">
        <v>45504</v>
      </c>
      <c r="C9" s="21" t="s">
        <v>12</v>
      </c>
      <c r="D9" s="21" t="s">
        <v>16</v>
      </c>
      <c r="E9" s="22" t="s">
        <v>17</v>
      </c>
      <c r="F9" s="22">
        <v>45356</v>
      </c>
      <c r="G9" s="23">
        <v>1000</v>
      </c>
      <c r="H9" s="15">
        <v>45387</v>
      </c>
      <c r="I9" s="16"/>
      <c r="J9" s="24">
        <v>1000</v>
      </c>
      <c r="K9" s="21" t="s">
        <v>15</v>
      </c>
    </row>
    <row r="10" spans="1:13" x14ac:dyDescent="0.2">
      <c r="A10" s="19"/>
      <c r="B10" s="20">
        <v>45504</v>
      </c>
      <c r="C10" s="21" t="s">
        <v>12</v>
      </c>
      <c r="D10" s="21" t="s">
        <v>18</v>
      </c>
      <c r="E10" s="22" t="s">
        <v>19</v>
      </c>
      <c r="F10" s="22">
        <v>45383</v>
      </c>
      <c r="G10" s="23">
        <v>1000</v>
      </c>
      <c r="H10" s="15" t="s">
        <v>20</v>
      </c>
      <c r="I10" s="16"/>
      <c r="J10" s="24">
        <v>1000</v>
      </c>
      <c r="K10" s="21" t="s">
        <v>15</v>
      </c>
    </row>
    <row r="11" spans="1:13" s="18" customFormat="1" x14ac:dyDescent="0.2">
      <c r="A11" s="25"/>
      <c r="B11" s="26">
        <v>45492</v>
      </c>
      <c r="C11" s="27" t="s">
        <v>21</v>
      </c>
      <c r="D11" s="27" t="s">
        <v>22</v>
      </c>
      <c r="E11" s="28" t="s">
        <v>23</v>
      </c>
      <c r="F11" s="29">
        <v>45391</v>
      </c>
      <c r="G11" s="30">
        <v>10030</v>
      </c>
      <c r="H11" s="31">
        <v>45432</v>
      </c>
      <c r="I11" s="16"/>
      <c r="J11" s="16">
        <f>+G11</f>
        <v>10030</v>
      </c>
      <c r="K11" s="21" t="s">
        <v>15</v>
      </c>
    </row>
    <row r="12" spans="1:13" s="18" customFormat="1" x14ac:dyDescent="0.2">
      <c r="A12" s="25"/>
      <c r="B12" s="20">
        <v>45492</v>
      </c>
      <c r="C12" s="27" t="s">
        <v>21</v>
      </c>
      <c r="D12" s="27" t="s">
        <v>24</v>
      </c>
      <c r="E12" s="28" t="s">
        <v>25</v>
      </c>
      <c r="F12" s="31">
        <v>45421</v>
      </c>
      <c r="G12" s="30">
        <v>1030</v>
      </c>
      <c r="H12" s="31">
        <v>45463</v>
      </c>
      <c r="I12" s="16"/>
      <c r="J12" s="16">
        <f>+G12</f>
        <v>1030</v>
      </c>
      <c r="K12" s="21" t="s">
        <v>15</v>
      </c>
    </row>
    <row r="13" spans="1:13" s="18" customFormat="1" x14ac:dyDescent="0.2">
      <c r="A13" s="25"/>
      <c r="B13" s="20">
        <v>45504</v>
      </c>
      <c r="C13" s="21" t="s">
        <v>12</v>
      </c>
      <c r="D13" s="21" t="s">
        <v>26</v>
      </c>
      <c r="E13" s="22" t="s">
        <v>19</v>
      </c>
      <c r="F13" s="31">
        <v>45414</v>
      </c>
      <c r="G13" s="30">
        <v>1000</v>
      </c>
      <c r="H13" s="31">
        <v>45445</v>
      </c>
      <c r="I13" s="16"/>
      <c r="J13" s="16">
        <f>+G13</f>
        <v>1000</v>
      </c>
      <c r="K13" s="21" t="s">
        <v>15</v>
      </c>
    </row>
    <row r="14" spans="1:13" s="18" customFormat="1" x14ac:dyDescent="0.2">
      <c r="A14" s="25"/>
      <c r="B14" s="20">
        <v>45492</v>
      </c>
      <c r="C14" s="27" t="s">
        <v>27</v>
      </c>
      <c r="D14" s="21" t="s">
        <v>28</v>
      </c>
      <c r="E14" s="28" t="s">
        <v>29</v>
      </c>
      <c r="F14" s="31">
        <v>45468</v>
      </c>
      <c r="G14" s="30">
        <v>387</v>
      </c>
      <c r="H14" s="31">
        <v>45498</v>
      </c>
      <c r="I14" s="16"/>
      <c r="J14" s="16">
        <f>+G14</f>
        <v>387</v>
      </c>
      <c r="K14" s="21" t="s">
        <v>15</v>
      </c>
    </row>
    <row r="15" spans="1:13" s="18" customFormat="1" x14ac:dyDescent="0.2">
      <c r="A15" s="25"/>
      <c r="B15" s="26">
        <v>45486</v>
      </c>
      <c r="C15" s="21" t="s">
        <v>30</v>
      </c>
      <c r="D15" s="21" t="s">
        <v>31</v>
      </c>
      <c r="E15" s="28" t="s">
        <v>32</v>
      </c>
      <c r="F15" s="31">
        <v>45470</v>
      </c>
      <c r="G15" s="30">
        <v>3815.19</v>
      </c>
      <c r="H15" s="31">
        <v>45500</v>
      </c>
      <c r="I15" s="16">
        <f t="shared" ref="I15:I20" si="1">+G15</f>
        <v>3815.19</v>
      </c>
      <c r="J15" s="16"/>
      <c r="K15" s="21" t="s">
        <v>33</v>
      </c>
    </row>
    <row r="16" spans="1:13" s="18" customFormat="1" x14ac:dyDescent="0.2">
      <c r="A16" s="25"/>
      <c r="B16" s="26">
        <v>45486</v>
      </c>
      <c r="C16" s="21" t="s">
        <v>30</v>
      </c>
      <c r="D16" s="21" t="s">
        <v>31</v>
      </c>
      <c r="E16" s="28" t="s">
        <v>34</v>
      </c>
      <c r="F16" s="31">
        <v>45470</v>
      </c>
      <c r="G16" s="32">
        <v>47237.5</v>
      </c>
      <c r="H16" s="31">
        <v>45500</v>
      </c>
      <c r="I16" s="16">
        <f t="shared" si="1"/>
        <v>47237.5</v>
      </c>
      <c r="J16" s="16"/>
      <c r="K16" s="21" t="s">
        <v>33</v>
      </c>
    </row>
    <row r="17" spans="1:13" s="18" customFormat="1" x14ac:dyDescent="0.2">
      <c r="A17" s="25"/>
      <c r="B17" s="26">
        <v>45486</v>
      </c>
      <c r="C17" s="21" t="s">
        <v>30</v>
      </c>
      <c r="D17" s="21" t="s">
        <v>31</v>
      </c>
      <c r="E17" s="28" t="s">
        <v>35</v>
      </c>
      <c r="F17" s="31">
        <v>45470</v>
      </c>
      <c r="G17" s="30">
        <v>5726.5</v>
      </c>
      <c r="H17" s="31">
        <v>45500</v>
      </c>
      <c r="I17" s="16">
        <f t="shared" si="1"/>
        <v>5726.5</v>
      </c>
      <c r="J17" s="32"/>
      <c r="K17" s="21" t="s">
        <v>33</v>
      </c>
    </row>
    <row r="18" spans="1:13" s="18" customFormat="1" x14ac:dyDescent="0.2">
      <c r="A18" s="25"/>
      <c r="B18" s="26">
        <v>45486</v>
      </c>
      <c r="C18" s="21" t="s">
        <v>30</v>
      </c>
      <c r="D18" s="21" t="s">
        <v>31</v>
      </c>
      <c r="E18" s="28" t="s">
        <v>36</v>
      </c>
      <c r="F18" s="31">
        <v>45470</v>
      </c>
      <c r="G18" s="30">
        <v>7925.87</v>
      </c>
      <c r="H18" s="31">
        <v>45500</v>
      </c>
      <c r="I18" s="16">
        <f t="shared" si="1"/>
        <v>7925.87</v>
      </c>
      <c r="J18" s="16"/>
      <c r="K18" s="21" t="s">
        <v>33</v>
      </c>
    </row>
    <row r="19" spans="1:13" s="18" customFormat="1" x14ac:dyDescent="0.2">
      <c r="A19" s="25"/>
      <c r="B19" s="26">
        <v>45486</v>
      </c>
      <c r="C19" s="21" t="s">
        <v>30</v>
      </c>
      <c r="D19" s="21" t="s">
        <v>31</v>
      </c>
      <c r="E19" s="28" t="s">
        <v>37</v>
      </c>
      <c r="F19" s="31">
        <v>45470</v>
      </c>
      <c r="G19" s="30">
        <v>12901.1</v>
      </c>
      <c r="H19" s="31">
        <v>45500</v>
      </c>
      <c r="I19" s="16">
        <f t="shared" si="1"/>
        <v>12901.1</v>
      </c>
      <c r="J19" s="32"/>
      <c r="K19" s="21" t="s">
        <v>33</v>
      </c>
    </row>
    <row r="20" spans="1:13" s="18" customFormat="1" x14ac:dyDescent="0.2">
      <c r="A20" s="25"/>
      <c r="B20" s="26">
        <v>45486</v>
      </c>
      <c r="C20" s="21" t="s">
        <v>30</v>
      </c>
      <c r="D20" s="21" t="s">
        <v>31</v>
      </c>
      <c r="E20" s="28" t="s">
        <v>38</v>
      </c>
      <c r="F20" s="31">
        <v>45470</v>
      </c>
      <c r="G20" s="30">
        <v>200513.47</v>
      </c>
      <c r="H20" s="31">
        <v>45500</v>
      </c>
      <c r="I20" s="16">
        <f t="shared" si="1"/>
        <v>200513.47</v>
      </c>
      <c r="J20" s="32"/>
      <c r="K20" s="21" t="s">
        <v>33</v>
      </c>
    </row>
    <row r="21" spans="1:13" s="18" customFormat="1" x14ac:dyDescent="0.2">
      <c r="A21" s="25"/>
      <c r="B21" s="26">
        <v>45503</v>
      </c>
      <c r="C21" s="33" t="s">
        <v>39</v>
      </c>
      <c r="D21" s="21" t="s">
        <v>40</v>
      </c>
      <c r="E21" s="28" t="s">
        <v>41</v>
      </c>
      <c r="F21" s="31">
        <v>45473</v>
      </c>
      <c r="G21" s="30">
        <v>60993.72</v>
      </c>
      <c r="H21" s="31">
        <v>45503</v>
      </c>
      <c r="I21" s="16">
        <v>60993.72</v>
      </c>
      <c r="J21" s="32"/>
      <c r="K21" s="21" t="s">
        <v>33</v>
      </c>
    </row>
    <row r="22" spans="1:13" s="18" customFormat="1" x14ac:dyDescent="0.2">
      <c r="A22" s="25"/>
      <c r="B22" s="26">
        <v>45503</v>
      </c>
      <c r="C22" s="33" t="s">
        <v>39</v>
      </c>
      <c r="D22" s="21" t="s">
        <v>42</v>
      </c>
      <c r="E22" s="28" t="s">
        <v>43</v>
      </c>
      <c r="F22" s="31">
        <v>45473</v>
      </c>
      <c r="G22" s="30">
        <v>22167.59</v>
      </c>
      <c r="H22" s="31">
        <v>45503</v>
      </c>
      <c r="I22" s="16">
        <v>22167.59</v>
      </c>
      <c r="J22" s="32"/>
      <c r="K22" s="21" t="s">
        <v>33</v>
      </c>
    </row>
    <row r="23" spans="1:13" s="18" customFormat="1" x14ac:dyDescent="0.2">
      <c r="A23" s="25"/>
      <c r="B23" s="26">
        <v>45503</v>
      </c>
      <c r="C23" s="33" t="s">
        <v>39</v>
      </c>
      <c r="D23" s="21" t="s">
        <v>44</v>
      </c>
      <c r="E23" s="28" t="s">
        <v>45</v>
      </c>
      <c r="F23" s="31">
        <v>45473</v>
      </c>
      <c r="G23" s="30">
        <v>20421.689999999999</v>
      </c>
      <c r="H23" s="31">
        <v>45503</v>
      </c>
      <c r="I23" s="16">
        <f t="shared" ref="I23:I33" si="2">+G23</f>
        <v>20421.689999999999</v>
      </c>
      <c r="J23" s="32"/>
      <c r="K23" s="21" t="s">
        <v>33</v>
      </c>
    </row>
    <row r="24" spans="1:13" s="18" customFormat="1" x14ac:dyDescent="0.2">
      <c r="A24" s="25"/>
      <c r="B24" s="26">
        <v>45503</v>
      </c>
      <c r="C24" s="33" t="s">
        <v>39</v>
      </c>
      <c r="D24" s="21" t="s">
        <v>46</v>
      </c>
      <c r="E24" s="28" t="s">
        <v>47</v>
      </c>
      <c r="F24" s="31" t="s">
        <v>48</v>
      </c>
      <c r="G24" s="30">
        <v>128.96</v>
      </c>
      <c r="H24" s="31">
        <v>45503</v>
      </c>
      <c r="I24" s="16">
        <f t="shared" si="2"/>
        <v>128.96</v>
      </c>
      <c r="J24" s="32"/>
      <c r="K24" s="21" t="s">
        <v>33</v>
      </c>
    </row>
    <row r="25" spans="1:13" s="18" customFormat="1" x14ac:dyDescent="0.2">
      <c r="A25" s="25"/>
      <c r="B25" s="26">
        <v>45503</v>
      </c>
      <c r="C25" s="33" t="s">
        <v>39</v>
      </c>
      <c r="D25" s="21" t="s">
        <v>49</v>
      </c>
      <c r="E25" s="28" t="s">
        <v>50</v>
      </c>
      <c r="F25" s="31">
        <v>45473</v>
      </c>
      <c r="G25" s="30">
        <v>14848.24</v>
      </c>
      <c r="H25" s="31">
        <v>45503</v>
      </c>
      <c r="I25" s="16">
        <f t="shared" si="2"/>
        <v>14848.24</v>
      </c>
      <c r="J25" s="32"/>
      <c r="K25" s="21" t="s">
        <v>33</v>
      </c>
    </row>
    <row r="26" spans="1:13" s="18" customFormat="1" x14ac:dyDescent="0.2">
      <c r="A26" s="25"/>
      <c r="B26" s="26">
        <v>45503</v>
      </c>
      <c r="C26" s="33" t="s">
        <v>39</v>
      </c>
      <c r="D26" s="21" t="s">
        <v>51</v>
      </c>
      <c r="E26" s="28" t="s">
        <v>52</v>
      </c>
      <c r="F26" s="31">
        <v>45473</v>
      </c>
      <c r="G26" s="30">
        <v>8196.92</v>
      </c>
      <c r="H26" s="31">
        <v>45503</v>
      </c>
      <c r="I26" s="16">
        <f t="shared" si="2"/>
        <v>8196.92</v>
      </c>
      <c r="J26" s="32"/>
      <c r="K26" s="21" t="s">
        <v>33</v>
      </c>
    </row>
    <row r="27" spans="1:13" s="18" customFormat="1" x14ac:dyDescent="0.2">
      <c r="A27" s="25"/>
      <c r="B27" s="26">
        <v>45503</v>
      </c>
      <c r="C27" s="33" t="s">
        <v>39</v>
      </c>
      <c r="D27" s="21" t="s">
        <v>53</v>
      </c>
      <c r="E27" s="28" t="s">
        <v>54</v>
      </c>
      <c r="F27" s="31">
        <v>45473</v>
      </c>
      <c r="G27" s="30">
        <v>17359.650000000001</v>
      </c>
      <c r="H27" s="31">
        <v>45503</v>
      </c>
      <c r="I27" s="16">
        <f t="shared" si="2"/>
        <v>17359.650000000001</v>
      </c>
      <c r="J27" s="32"/>
      <c r="K27" s="21" t="s">
        <v>33</v>
      </c>
      <c r="M27" s="34"/>
    </row>
    <row r="28" spans="1:13" s="18" customFormat="1" x14ac:dyDescent="0.2">
      <c r="A28" s="25"/>
      <c r="B28" s="26">
        <v>45503</v>
      </c>
      <c r="C28" s="33" t="s">
        <v>39</v>
      </c>
      <c r="D28" s="21" t="s">
        <v>55</v>
      </c>
      <c r="E28" s="28" t="s">
        <v>56</v>
      </c>
      <c r="F28" s="31">
        <v>45473</v>
      </c>
      <c r="G28" s="30">
        <v>6393.56</v>
      </c>
      <c r="H28" s="31">
        <v>45503</v>
      </c>
      <c r="I28" s="16">
        <f t="shared" si="2"/>
        <v>6393.56</v>
      </c>
      <c r="J28" s="32"/>
      <c r="K28" s="21" t="s">
        <v>33</v>
      </c>
    </row>
    <row r="29" spans="1:13" s="18" customFormat="1" x14ac:dyDescent="0.2">
      <c r="A29" s="25"/>
      <c r="B29" s="26">
        <v>45503</v>
      </c>
      <c r="C29" s="33" t="s">
        <v>39</v>
      </c>
      <c r="D29" s="21" t="s">
        <v>57</v>
      </c>
      <c r="E29" s="28" t="s">
        <v>58</v>
      </c>
      <c r="F29" s="31">
        <v>45473</v>
      </c>
      <c r="G29" s="30">
        <v>2935.03</v>
      </c>
      <c r="H29" s="31">
        <v>45503</v>
      </c>
      <c r="I29" s="16">
        <f t="shared" si="2"/>
        <v>2935.03</v>
      </c>
      <c r="J29" s="32"/>
      <c r="K29" s="21" t="s">
        <v>33</v>
      </c>
    </row>
    <row r="30" spans="1:13" s="18" customFormat="1" x14ac:dyDescent="0.2">
      <c r="A30" s="25"/>
      <c r="B30" s="26">
        <v>45503</v>
      </c>
      <c r="C30" s="33" t="s">
        <v>39</v>
      </c>
      <c r="D30" s="21" t="s">
        <v>59</v>
      </c>
      <c r="E30" s="28" t="s">
        <v>60</v>
      </c>
      <c r="F30" s="31">
        <v>45473</v>
      </c>
      <c r="G30" s="30">
        <v>6234.44</v>
      </c>
      <c r="H30" s="31">
        <v>45503</v>
      </c>
      <c r="I30" s="16">
        <f t="shared" si="2"/>
        <v>6234.44</v>
      </c>
      <c r="J30" s="32"/>
      <c r="K30" s="21" t="s">
        <v>33</v>
      </c>
    </row>
    <row r="31" spans="1:13" s="18" customFormat="1" x14ac:dyDescent="0.2">
      <c r="A31" s="25"/>
      <c r="B31" s="26">
        <v>45503</v>
      </c>
      <c r="C31" s="33" t="s">
        <v>39</v>
      </c>
      <c r="D31" s="21" t="s">
        <v>61</v>
      </c>
      <c r="E31" s="28" t="s">
        <v>62</v>
      </c>
      <c r="F31" s="31">
        <v>45473</v>
      </c>
      <c r="G31" s="30">
        <v>3953.72</v>
      </c>
      <c r="H31" s="31">
        <v>45503</v>
      </c>
      <c r="I31" s="16">
        <f t="shared" si="2"/>
        <v>3953.72</v>
      </c>
      <c r="J31" s="32"/>
      <c r="K31" s="21" t="s">
        <v>33</v>
      </c>
    </row>
    <row r="32" spans="1:13" s="18" customFormat="1" x14ac:dyDescent="0.2">
      <c r="A32" s="25"/>
      <c r="B32" s="26">
        <v>45503</v>
      </c>
      <c r="C32" s="33" t="s">
        <v>39</v>
      </c>
      <c r="D32" s="21" t="s">
        <v>63</v>
      </c>
      <c r="E32" s="28" t="s">
        <v>64</v>
      </c>
      <c r="F32" s="31">
        <v>45473</v>
      </c>
      <c r="G32" s="30">
        <v>19991.93</v>
      </c>
      <c r="H32" s="31">
        <v>45503</v>
      </c>
      <c r="I32" s="16">
        <f t="shared" si="2"/>
        <v>19991.93</v>
      </c>
      <c r="J32" s="32"/>
      <c r="K32" s="21" t="s">
        <v>33</v>
      </c>
    </row>
    <row r="33" spans="1:12" s="18" customFormat="1" ht="10.5" customHeight="1" x14ac:dyDescent="0.2">
      <c r="A33" s="25"/>
      <c r="B33" s="26">
        <v>45503</v>
      </c>
      <c r="C33" s="33" t="s">
        <v>39</v>
      </c>
      <c r="D33" s="21" t="s">
        <v>65</v>
      </c>
      <c r="E33" s="28" t="s">
        <v>66</v>
      </c>
      <c r="F33" s="31">
        <v>45473</v>
      </c>
      <c r="G33" s="30">
        <v>1111.6400000000001</v>
      </c>
      <c r="H33" s="31">
        <v>45503</v>
      </c>
      <c r="I33" s="16">
        <f t="shared" si="2"/>
        <v>1111.6400000000001</v>
      </c>
      <c r="J33" s="32"/>
      <c r="K33" s="21" t="s">
        <v>33</v>
      </c>
    </row>
    <row r="34" spans="1:12" x14ac:dyDescent="0.2">
      <c r="A34" s="35"/>
      <c r="B34" s="20">
        <v>45484</v>
      </c>
      <c r="C34" s="36" t="s">
        <v>67</v>
      </c>
      <c r="D34" s="37" t="s">
        <v>68</v>
      </c>
      <c r="E34" s="38" t="s">
        <v>69</v>
      </c>
      <c r="F34" s="22">
        <v>45452</v>
      </c>
      <c r="G34" s="23">
        <v>566667.05000000005</v>
      </c>
      <c r="H34" s="15">
        <v>45422</v>
      </c>
      <c r="I34" s="16"/>
      <c r="J34" s="39">
        <f t="shared" ref="J34:J57" si="3">+G34</f>
        <v>566667.05000000005</v>
      </c>
      <c r="K34" s="21" t="s">
        <v>15</v>
      </c>
    </row>
    <row r="35" spans="1:12" x14ac:dyDescent="0.2">
      <c r="A35" s="35"/>
      <c r="B35" s="20">
        <v>45484</v>
      </c>
      <c r="C35" s="33" t="s">
        <v>70</v>
      </c>
      <c r="D35" s="21" t="s">
        <v>71</v>
      </c>
      <c r="E35" s="38" t="s">
        <v>72</v>
      </c>
      <c r="F35" s="22">
        <v>45444</v>
      </c>
      <c r="G35" s="23">
        <v>2700</v>
      </c>
      <c r="H35" s="15">
        <v>45504</v>
      </c>
      <c r="I35" s="16"/>
      <c r="J35" s="39">
        <f t="shared" si="3"/>
        <v>2700</v>
      </c>
      <c r="K35" s="21" t="s">
        <v>15</v>
      </c>
      <c r="L35" s="3" t="s">
        <v>73</v>
      </c>
    </row>
    <row r="36" spans="1:12" x14ac:dyDescent="0.2">
      <c r="A36" s="35"/>
      <c r="B36" s="20">
        <v>45484</v>
      </c>
      <c r="C36" s="33" t="s">
        <v>70</v>
      </c>
      <c r="D36" s="21" t="s">
        <v>74</v>
      </c>
      <c r="E36" s="38" t="s">
        <v>75</v>
      </c>
      <c r="F36" s="22">
        <v>45445</v>
      </c>
      <c r="G36" s="23">
        <v>700</v>
      </c>
      <c r="H36" s="15">
        <v>45504</v>
      </c>
      <c r="I36" s="16"/>
      <c r="J36" s="39">
        <f t="shared" si="3"/>
        <v>700</v>
      </c>
      <c r="K36" s="21" t="s">
        <v>15</v>
      </c>
    </row>
    <row r="37" spans="1:12" x14ac:dyDescent="0.2">
      <c r="A37" s="35"/>
      <c r="B37" s="20">
        <v>45504</v>
      </c>
      <c r="C37" s="21" t="s">
        <v>12</v>
      </c>
      <c r="D37" s="21" t="s">
        <v>76</v>
      </c>
      <c r="E37" s="38" t="s">
        <v>77</v>
      </c>
      <c r="F37" s="22">
        <v>45446</v>
      </c>
      <c r="G37" s="23">
        <v>1000</v>
      </c>
      <c r="H37" s="15" t="s">
        <v>78</v>
      </c>
      <c r="I37" s="16"/>
      <c r="J37" s="39">
        <f t="shared" si="3"/>
        <v>1000</v>
      </c>
      <c r="K37" s="21" t="s">
        <v>15</v>
      </c>
    </row>
    <row r="38" spans="1:12" x14ac:dyDescent="0.2">
      <c r="A38" s="35"/>
      <c r="B38" s="20">
        <v>45484</v>
      </c>
      <c r="C38" s="33" t="s">
        <v>70</v>
      </c>
      <c r="D38" s="21" t="s">
        <v>79</v>
      </c>
      <c r="E38" s="38" t="s">
        <v>80</v>
      </c>
      <c r="F38" s="22">
        <v>45448</v>
      </c>
      <c r="G38" s="23">
        <v>660</v>
      </c>
      <c r="H38" s="15">
        <v>45504</v>
      </c>
      <c r="I38" s="16"/>
      <c r="J38" s="39">
        <f t="shared" si="3"/>
        <v>660</v>
      </c>
      <c r="K38" s="21" t="s">
        <v>15</v>
      </c>
    </row>
    <row r="39" spans="1:12" x14ac:dyDescent="0.2">
      <c r="A39" s="35"/>
      <c r="B39" s="20">
        <v>45476</v>
      </c>
      <c r="C39" s="33" t="s">
        <v>81</v>
      </c>
      <c r="D39" s="21" t="s">
        <v>82</v>
      </c>
      <c r="E39" s="38" t="s">
        <v>83</v>
      </c>
      <c r="F39" s="22">
        <v>45474</v>
      </c>
      <c r="G39" s="23">
        <v>600700</v>
      </c>
      <c r="H39" s="15">
        <v>45535</v>
      </c>
      <c r="I39" s="16">
        <f>+G39</f>
        <v>600700</v>
      </c>
      <c r="J39" s="39"/>
      <c r="K39" s="21" t="s">
        <v>33</v>
      </c>
    </row>
    <row r="40" spans="1:12" x14ac:dyDescent="0.2">
      <c r="A40" s="35"/>
      <c r="B40" s="20">
        <v>45504</v>
      </c>
      <c r="C40" s="21" t="s">
        <v>12</v>
      </c>
      <c r="D40" s="21" t="s">
        <v>84</v>
      </c>
      <c r="E40" s="38" t="s">
        <v>85</v>
      </c>
      <c r="F40" s="22" t="s">
        <v>86</v>
      </c>
      <c r="G40" s="23">
        <v>1000</v>
      </c>
      <c r="H40" s="15">
        <v>45535</v>
      </c>
      <c r="I40" s="16"/>
      <c r="J40" s="39">
        <f t="shared" si="3"/>
        <v>1000</v>
      </c>
      <c r="K40" s="21" t="s">
        <v>15</v>
      </c>
    </row>
    <row r="41" spans="1:12" x14ac:dyDescent="0.2">
      <c r="A41" s="35"/>
      <c r="B41" s="20">
        <v>45495</v>
      </c>
      <c r="C41" s="21" t="s">
        <v>87</v>
      </c>
      <c r="D41" s="27" t="s">
        <v>88</v>
      </c>
      <c r="E41" s="22" t="s">
        <v>89</v>
      </c>
      <c r="F41" s="22">
        <v>45474</v>
      </c>
      <c r="G41" s="23">
        <v>1690</v>
      </c>
      <c r="H41" s="15">
        <v>45535</v>
      </c>
      <c r="I41" s="16"/>
      <c r="J41" s="39">
        <f t="shared" si="3"/>
        <v>1690</v>
      </c>
      <c r="K41" s="21" t="s">
        <v>15</v>
      </c>
    </row>
    <row r="42" spans="1:12" x14ac:dyDescent="0.2">
      <c r="A42" s="35"/>
      <c r="B42" s="20">
        <v>45497</v>
      </c>
      <c r="C42" s="33" t="s">
        <v>90</v>
      </c>
      <c r="D42" s="21" t="s">
        <v>91</v>
      </c>
      <c r="E42" s="22" t="s">
        <v>92</v>
      </c>
      <c r="F42" s="22">
        <v>45474</v>
      </c>
      <c r="G42" s="23">
        <v>24860.78</v>
      </c>
      <c r="H42" s="15">
        <v>45528</v>
      </c>
      <c r="I42" s="16"/>
      <c r="J42" s="39">
        <f t="shared" si="3"/>
        <v>24860.78</v>
      </c>
      <c r="K42" s="21" t="s">
        <v>15</v>
      </c>
    </row>
    <row r="43" spans="1:12" x14ac:dyDescent="0.2">
      <c r="A43" s="35"/>
      <c r="B43" s="20">
        <v>45497</v>
      </c>
      <c r="C43" s="33" t="s">
        <v>90</v>
      </c>
      <c r="D43" s="21" t="s">
        <v>93</v>
      </c>
      <c r="E43" s="22" t="s">
        <v>94</v>
      </c>
      <c r="F43" s="22">
        <v>45474</v>
      </c>
      <c r="G43" s="23">
        <v>76095.44</v>
      </c>
      <c r="H43" s="15">
        <v>45528</v>
      </c>
      <c r="I43" s="16"/>
      <c r="J43" s="39">
        <f t="shared" si="3"/>
        <v>76095.44</v>
      </c>
      <c r="K43" s="21" t="s">
        <v>15</v>
      </c>
    </row>
    <row r="44" spans="1:12" x14ac:dyDescent="0.2">
      <c r="A44" s="35"/>
      <c r="B44" s="20">
        <v>45497</v>
      </c>
      <c r="C44" s="33" t="s">
        <v>90</v>
      </c>
      <c r="D44" s="21" t="s">
        <v>95</v>
      </c>
      <c r="E44" s="22" t="s">
        <v>96</v>
      </c>
      <c r="F44" s="22">
        <v>45474</v>
      </c>
      <c r="G44" s="23">
        <v>16951.78</v>
      </c>
      <c r="H44" s="15">
        <v>45528</v>
      </c>
      <c r="I44" s="16"/>
      <c r="J44" s="39">
        <f t="shared" si="3"/>
        <v>16951.78</v>
      </c>
      <c r="K44" s="21" t="s">
        <v>15</v>
      </c>
    </row>
    <row r="45" spans="1:12" x14ac:dyDescent="0.2">
      <c r="A45" s="35"/>
      <c r="B45" s="20">
        <v>45497</v>
      </c>
      <c r="C45" s="33" t="s">
        <v>90</v>
      </c>
      <c r="D45" s="21" t="s">
        <v>97</v>
      </c>
      <c r="E45" s="22" t="s">
        <v>98</v>
      </c>
      <c r="F45" s="22">
        <v>45474</v>
      </c>
      <c r="G45" s="23">
        <v>28887.18</v>
      </c>
      <c r="H45" s="15">
        <v>45528</v>
      </c>
      <c r="I45" s="16"/>
      <c r="J45" s="39">
        <f t="shared" si="3"/>
        <v>28887.18</v>
      </c>
      <c r="K45" s="21" t="s">
        <v>15</v>
      </c>
    </row>
    <row r="46" spans="1:12" x14ac:dyDescent="0.2">
      <c r="A46" s="35"/>
      <c r="B46" s="20">
        <v>45497</v>
      </c>
      <c r="C46" s="33" t="s">
        <v>90</v>
      </c>
      <c r="D46" s="21" t="s">
        <v>99</v>
      </c>
      <c r="E46" s="22" t="s">
        <v>100</v>
      </c>
      <c r="F46" s="22">
        <v>45474</v>
      </c>
      <c r="G46" s="23">
        <v>8618.56</v>
      </c>
      <c r="H46" s="15">
        <v>45528</v>
      </c>
      <c r="I46" s="16"/>
      <c r="J46" s="39">
        <f t="shared" si="3"/>
        <v>8618.56</v>
      </c>
      <c r="K46" s="21" t="s">
        <v>15</v>
      </c>
    </row>
    <row r="47" spans="1:12" x14ac:dyDescent="0.2">
      <c r="A47" s="35"/>
      <c r="B47" s="20">
        <v>45497</v>
      </c>
      <c r="C47" s="33" t="s">
        <v>90</v>
      </c>
      <c r="D47" s="21" t="s">
        <v>101</v>
      </c>
      <c r="E47" s="22" t="s">
        <v>102</v>
      </c>
      <c r="F47" s="22">
        <v>45474</v>
      </c>
      <c r="G47" s="23">
        <v>15036.24</v>
      </c>
      <c r="H47" s="15">
        <v>45528</v>
      </c>
      <c r="I47" s="16"/>
      <c r="J47" s="39">
        <f t="shared" si="3"/>
        <v>15036.24</v>
      </c>
      <c r="K47" s="21" t="s">
        <v>15</v>
      </c>
    </row>
    <row r="48" spans="1:12" x14ac:dyDescent="0.2">
      <c r="A48" s="35"/>
      <c r="B48" s="20">
        <v>45497</v>
      </c>
      <c r="C48" s="33" t="s">
        <v>90</v>
      </c>
      <c r="D48" s="21" t="s">
        <v>103</v>
      </c>
      <c r="E48" s="22" t="s">
        <v>104</v>
      </c>
      <c r="F48" s="22">
        <v>45474</v>
      </c>
      <c r="G48" s="23">
        <v>14794.78</v>
      </c>
      <c r="H48" s="15">
        <v>45528</v>
      </c>
      <c r="I48" s="16"/>
      <c r="J48" s="39">
        <f t="shared" si="3"/>
        <v>14794.78</v>
      </c>
      <c r="K48" s="21" t="s">
        <v>15</v>
      </c>
    </row>
    <row r="49" spans="1:13" x14ac:dyDescent="0.2">
      <c r="A49" s="35"/>
      <c r="B49" s="20">
        <v>45497</v>
      </c>
      <c r="C49" s="33" t="s">
        <v>90</v>
      </c>
      <c r="D49" s="21" t="s">
        <v>105</v>
      </c>
      <c r="E49" s="22" t="s">
        <v>106</v>
      </c>
      <c r="F49" s="22">
        <v>45474</v>
      </c>
      <c r="G49" s="23">
        <v>14967.34</v>
      </c>
      <c r="H49" s="15">
        <v>45528</v>
      </c>
      <c r="I49" s="16"/>
      <c r="J49" s="39">
        <f t="shared" si="3"/>
        <v>14967.34</v>
      </c>
      <c r="K49" s="21" t="s">
        <v>15</v>
      </c>
    </row>
    <row r="50" spans="1:13" x14ac:dyDescent="0.2">
      <c r="A50" s="35"/>
      <c r="B50" s="20">
        <v>45497</v>
      </c>
      <c r="C50" s="33" t="s">
        <v>90</v>
      </c>
      <c r="D50" s="21" t="s">
        <v>107</v>
      </c>
      <c r="E50" s="22" t="s">
        <v>108</v>
      </c>
      <c r="F50" s="22">
        <v>45474</v>
      </c>
      <c r="G50" s="23">
        <v>7082.8</v>
      </c>
      <c r="H50" s="15">
        <v>45528</v>
      </c>
      <c r="I50" s="16"/>
      <c r="J50" s="39">
        <f t="shared" si="3"/>
        <v>7082.8</v>
      </c>
      <c r="K50" s="21" t="s">
        <v>15</v>
      </c>
    </row>
    <row r="51" spans="1:13" x14ac:dyDescent="0.2">
      <c r="A51" s="35"/>
      <c r="B51" s="20">
        <v>45497</v>
      </c>
      <c r="C51" s="33" t="s">
        <v>90</v>
      </c>
      <c r="D51" s="21" t="s">
        <v>109</v>
      </c>
      <c r="E51" s="22" t="s">
        <v>110</v>
      </c>
      <c r="F51" s="22">
        <v>45474</v>
      </c>
      <c r="G51" s="23">
        <v>2134.42</v>
      </c>
      <c r="H51" s="15">
        <v>45528</v>
      </c>
      <c r="I51" s="16"/>
      <c r="J51" s="39">
        <f t="shared" si="3"/>
        <v>2134.42</v>
      </c>
      <c r="K51" s="21" t="s">
        <v>15</v>
      </c>
    </row>
    <row r="52" spans="1:13" x14ac:dyDescent="0.2">
      <c r="A52" s="35"/>
      <c r="B52" s="20">
        <v>45497</v>
      </c>
      <c r="C52" s="33" t="s">
        <v>90</v>
      </c>
      <c r="D52" s="21" t="s">
        <v>111</v>
      </c>
      <c r="E52" s="22" t="s">
        <v>112</v>
      </c>
      <c r="F52" s="22">
        <v>45474</v>
      </c>
      <c r="G52" s="23">
        <v>2516.38</v>
      </c>
      <c r="H52" s="15">
        <v>45528</v>
      </c>
      <c r="I52" s="16"/>
      <c r="J52" s="39">
        <f t="shared" si="3"/>
        <v>2516.38</v>
      </c>
      <c r="K52" s="21" t="s">
        <v>15</v>
      </c>
    </row>
    <row r="53" spans="1:13" x14ac:dyDescent="0.2">
      <c r="A53" s="35"/>
      <c r="B53" s="20">
        <v>45497</v>
      </c>
      <c r="C53" s="33" t="s">
        <v>90</v>
      </c>
      <c r="D53" s="21" t="s">
        <v>103</v>
      </c>
      <c r="E53" s="22" t="s">
        <v>113</v>
      </c>
      <c r="F53" s="22">
        <v>45474</v>
      </c>
      <c r="G53" s="23">
        <v>127.18</v>
      </c>
      <c r="H53" s="15">
        <v>45528</v>
      </c>
      <c r="I53" s="16"/>
      <c r="J53" s="39">
        <f t="shared" si="3"/>
        <v>127.18</v>
      </c>
      <c r="K53" s="21" t="s">
        <v>15</v>
      </c>
    </row>
    <row r="54" spans="1:13" x14ac:dyDescent="0.2">
      <c r="A54" s="35"/>
      <c r="B54" s="20">
        <v>45497</v>
      </c>
      <c r="C54" s="33" t="s">
        <v>90</v>
      </c>
      <c r="D54" s="21" t="s">
        <v>114</v>
      </c>
      <c r="E54" s="22" t="s">
        <v>115</v>
      </c>
      <c r="F54" s="22">
        <v>45474</v>
      </c>
      <c r="G54" s="23">
        <v>27319.759999999998</v>
      </c>
      <c r="H54" s="15">
        <v>45531</v>
      </c>
      <c r="I54" s="16"/>
      <c r="J54" s="39">
        <f t="shared" si="3"/>
        <v>27319.759999999998</v>
      </c>
      <c r="K54" s="21" t="s">
        <v>15</v>
      </c>
    </row>
    <row r="55" spans="1:13" x14ac:dyDescent="0.2">
      <c r="A55" s="35"/>
      <c r="B55" s="20">
        <v>45474</v>
      </c>
      <c r="C55" s="33" t="s">
        <v>116</v>
      </c>
      <c r="D55" s="21" t="s">
        <v>117</v>
      </c>
      <c r="E55" s="38" t="s">
        <v>118</v>
      </c>
      <c r="F55" s="22">
        <v>45474</v>
      </c>
      <c r="G55" s="23">
        <v>860481.5</v>
      </c>
      <c r="H55" s="15">
        <v>45525</v>
      </c>
      <c r="I55" s="16">
        <f>+G55</f>
        <v>860481.5</v>
      </c>
      <c r="J55" s="39"/>
      <c r="K55" s="21" t="s">
        <v>33</v>
      </c>
    </row>
    <row r="56" spans="1:13" x14ac:dyDescent="0.2">
      <c r="A56" s="40"/>
      <c r="B56" s="20">
        <v>45484</v>
      </c>
      <c r="C56" s="27" t="s">
        <v>119</v>
      </c>
      <c r="D56" s="21" t="s">
        <v>120</v>
      </c>
      <c r="E56" s="38" t="s">
        <v>121</v>
      </c>
      <c r="F56" s="22">
        <v>45474</v>
      </c>
      <c r="G56" s="41">
        <v>70800</v>
      </c>
      <c r="H56" s="15">
        <v>45525</v>
      </c>
      <c r="I56" s="16">
        <f>+G56</f>
        <v>70800</v>
      </c>
      <c r="J56" s="23"/>
      <c r="K56" s="21" t="s">
        <v>33</v>
      </c>
    </row>
    <row r="57" spans="1:13" ht="10.5" customHeight="1" x14ac:dyDescent="0.2">
      <c r="A57" s="40"/>
      <c r="B57" s="20">
        <v>45488</v>
      </c>
      <c r="C57" s="33" t="s">
        <v>116</v>
      </c>
      <c r="D57" s="21" t="s">
        <v>122</v>
      </c>
      <c r="E57" s="38" t="s">
        <v>118</v>
      </c>
      <c r="F57" s="22">
        <v>45474</v>
      </c>
      <c r="G57" s="41">
        <v>370403.25</v>
      </c>
      <c r="H57" s="15">
        <v>45525</v>
      </c>
      <c r="I57" s="16"/>
      <c r="J57" s="23">
        <f t="shared" si="3"/>
        <v>370403.25</v>
      </c>
      <c r="K57" s="21" t="s">
        <v>15</v>
      </c>
    </row>
    <row r="58" spans="1:13" x14ac:dyDescent="0.2">
      <c r="A58" s="40"/>
      <c r="B58" s="20">
        <v>45488</v>
      </c>
      <c r="C58" s="27" t="s">
        <v>123</v>
      </c>
      <c r="D58" s="21" t="s">
        <v>124</v>
      </c>
      <c r="E58" s="38" t="s">
        <v>125</v>
      </c>
      <c r="F58" s="22">
        <v>45474</v>
      </c>
      <c r="G58" s="41">
        <v>2100</v>
      </c>
      <c r="H58" s="15">
        <v>45494</v>
      </c>
      <c r="I58" s="16"/>
      <c r="J58" s="23">
        <v>2100</v>
      </c>
      <c r="K58" s="21" t="s">
        <v>15</v>
      </c>
    </row>
    <row r="59" spans="1:13" x14ac:dyDescent="0.2">
      <c r="A59" s="40"/>
      <c r="B59" s="20">
        <v>45488</v>
      </c>
      <c r="C59" s="27" t="s">
        <v>123</v>
      </c>
      <c r="D59" s="27" t="s">
        <v>126</v>
      </c>
      <c r="E59" s="38" t="s">
        <v>127</v>
      </c>
      <c r="F59" s="22">
        <v>45474</v>
      </c>
      <c r="G59" s="41">
        <v>1000</v>
      </c>
      <c r="H59" s="15">
        <v>45494</v>
      </c>
      <c r="I59" s="16"/>
      <c r="J59" s="23">
        <v>1000</v>
      </c>
      <c r="K59" s="21" t="s">
        <v>15</v>
      </c>
    </row>
    <row r="60" spans="1:13" x14ac:dyDescent="0.2">
      <c r="A60" s="40"/>
      <c r="B60" s="20">
        <v>45488</v>
      </c>
      <c r="C60" s="27" t="s">
        <v>123</v>
      </c>
      <c r="D60" s="27" t="s">
        <v>128</v>
      </c>
      <c r="E60" s="38" t="s">
        <v>129</v>
      </c>
      <c r="F60" s="22">
        <v>45474</v>
      </c>
      <c r="G60" s="42">
        <v>302.39999999999998</v>
      </c>
      <c r="H60" s="15">
        <v>45494</v>
      </c>
      <c r="I60" s="16"/>
      <c r="J60" s="23">
        <f t="shared" ref="J60:J83" si="4">+G60</f>
        <v>302.39999999999998</v>
      </c>
      <c r="K60" s="21" t="s">
        <v>15</v>
      </c>
      <c r="M60" s="3" t="s">
        <v>73</v>
      </c>
    </row>
    <row r="61" spans="1:13" x14ac:dyDescent="0.2">
      <c r="A61" s="40"/>
      <c r="B61" s="20">
        <v>45488</v>
      </c>
      <c r="C61" s="27" t="s">
        <v>123</v>
      </c>
      <c r="D61" s="21" t="s">
        <v>130</v>
      </c>
      <c r="E61" s="38" t="s">
        <v>131</v>
      </c>
      <c r="F61" s="22">
        <v>45474</v>
      </c>
      <c r="G61" s="41">
        <v>1684.8</v>
      </c>
      <c r="H61" s="15">
        <v>46589</v>
      </c>
      <c r="I61" s="16"/>
      <c r="J61" s="23">
        <f t="shared" si="4"/>
        <v>1684.8</v>
      </c>
      <c r="K61" s="21" t="s">
        <v>15</v>
      </c>
    </row>
    <row r="62" spans="1:13" x14ac:dyDescent="0.2">
      <c r="A62" s="40"/>
      <c r="B62" s="20">
        <v>45488</v>
      </c>
      <c r="C62" s="27" t="s">
        <v>123</v>
      </c>
      <c r="D62" s="21" t="s">
        <v>132</v>
      </c>
      <c r="E62" s="38" t="s">
        <v>133</v>
      </c>
      <c r="F62" s="22">
        <v>45474</v>
      </c>
      <c r="G62" s="41">
        <v>302.39999999999998</v>
      </c>
      <c r="H62" s="15">
        <v>45494</v>
      </c>
      <c r="I62" s="16"/>
      <c r="J62" s="23">
        <f t="shared" si="4"/>
        <v>302.39999999999998</v>
      </c>
      <c r="K62" s="21" t="s">
        <v>15</v>
      </c>
    </row>
    <row r="63" spans="1:13" x14ac:dyDescent="0.2">
      <c r="A63" s="40"/>
      <c r="B63" s="20">
        <v>45485</v>
      </c>
      <c r="C63" s="21" t="s">
        <v>134</v>
      </c>
      <c r="D63" s="21" t="s">
        <v>135</v>
      </c>
      <c r="E63" s="38" t="s">
        <v>136</v>
      </c>
      <c r="F63" s="22">
        <v>45474</v>
      </c>
      <c r="G63" s="41">
        <v>12559</v>
      </c>
      <c r="H63" s="15">
        <v>45494</v>
      </c>
      <c r="I63" s="16"/>
      <c r="J63" s="23">
        <f t="shared" si="4"/>
        <v>12559</v>
      </c>
      <c r="K63" s="21" t="s">
        <v>15</v>
      </c>
    </row>
    <row r="64" spans="1:13" x14ac:dyDescent="0.2">
      <c r="A64" s="40"/>
      <c r="B64" s="20">
        <v>45485</v>
      </c>
      <c r="C64" s="21" t="s">
        <v>134</v>
      </c>
      <c r="D64" s="21" t="s">
        <v>137</v>
      </c>
      <c r="E64" s="22" t="s">
        <v>138</v>
      </c>
      <c r="F64" s="22">
        <v>45474</v>
      </c>
      <c r="G64" s="23">
        <v>1844</v>
      </c>
      <c r="H64" s="15">
        <v>45494</v>
      </c>
      <c r="I64" s="16"/>
      <c r="J64" s="39">
        <f t="shared" si="4"/>
        <v>1844</v>
      </c>
      <c r="K64" s="21" t="s">
        <v>15</v>
      </c>
    </row>
    <row r="65" spans="1:13" x14ac:dyDescent="0.2">
      <c r="A65" s="40"/>
      <c r="B65" s="20">
        <v>45476</v>
      </c>
      <c r="C65" s="21" t="s">
        <v>139</v>
      </c>
      <c r="D65" s="21" t="s">
        <v>140</v>
      </c>
      <c r="E65" s="22" t="s">
        <v>141</v>
      </c>
      <c r="F65" s="22">
        <v>45476</v>
      </c>
      <c r="G65" s="23">
        <v>1141722.33</v>
      </c>
      <c r="H65" s="15">
        <v>45507</v>
      </c>
      <c r="I65" s="16">
        <f>+G65</f>
        <v>1141722.33</v>
      </c>
      <c r="J65" s="39"/>
      <c r="K65" s="21" t="s">
        <v>33</v>
      </c>
    </row>
    <row r="66" spans="1:13" x14ac:dyDescent="0.2">
      <c r="A66" s="40"/>
      <c r="B66" s="20">
        <v>45476</v>
      </c>
      <c r="C66" s="21" t="s">
        <v>142</v>
      </c>
      <c r="D66" s="21" t="s">
        <v>143</v>
      </c>
      <c r="E66" s="22" t="s">
        <v>144</v>
      </c>
      <c r="F66" s="22">
        <v>45476</v>
      </c>
      <c r="G66" s="23">
        <v>349472.83</v>
      </c>
      <c r="H66" s="15">
        <v>45507</v>
      </c>
      <c r="I66" s="16"/>
      <c r="J66" s="39">
        <f t="shared" si="4"/>
        <v>349472.83</v>
      </c>
      <c r="K66" s="21" t="s">
        <v>15</v>
      </c>
    </row>
    <row r="67" spans="1:13" x14ac:dyDescent="0.2">
      <c r="A67" s="40"/>
      <c r="B67" s="20">
        <v>45476</v>
      </c>
      <c r="C67" s="21" t="s">
        <v>145</v>
      </c>
      <c r="D67" s="21" t="s">
        <v>146</v>
      </c>
      <c r="E67" s="22" t="s">
        <v>147</v>
      </c>
      <c r="F67" s="22">
        <v>45476</v>
      </c>
      <c r="G67" s="23">
        <v>1730000</v>
      </c>
      <c r="H67" s="15">
        <v>45507</v>
      </c>
      <c r="I67" s="16">
        <f>+G67</f>
        <v>1730000</v>
      </c>
      <c r="J67" s="39"/>
      <c r="K67" s="21" t="s">
        <v>33</v>
      </c>
    </row>
    <row r="68" spans="1:13" x14ac:dyDescent="0.2">
      <c r="A68" s="40"/>
      <c r="B68" s="20">
        <v>45477</v>
      </c>
      <c r="C68" s="21" t="s">
        <v>148</v>
      </c>
      <c r="D68" s="21" t="s">
        <v>149</v>
      </c>
      <c r="E68" s="22" t="s">
        <v>150</v>
      </c>
      <c r="F68" s="22">
        <v>45477</v>
      </c>
      <c r="G68" s="23">
        <v>880752</v>
      </c>
      <c r="H68" s="15">
        <v>45518</v>
      </c>
      <c r="I68" s="16">
        <f>+G68</f>
        <v>880752</v>
      </c>
      <c r="J68" s="39"/>
      <c r="K68" s="21" t="s">
        <v>33</v>
      </c>
      <c r="M68" s="3" t="s">
        <v>151</v>
      </c>
    </row>
    <row r="69" spans="1:13" x14ac:dyDescent="0.2">
      <c r="A69" s="35"/>
      <c r="B69" s="20">
        <v>45478</v>
      </c>
      <c r="C69" s="33" t="s">
        <v>152</v>
      </c>
      <c r="D69" s="21" t="s">
        <v>153</v>
      </c>
      <c r="E69" s="38" t="s">
        <v>154</v>
      </c>
      <c r="F69" s="22">
        <v>45477</v>
      </c>
      <c r="G69" s="23">
        <v>234230</v>
      </c>
      <c r="H69" s="15">
        <v>45528</v>
      </c>
      <c r="I69" s="16"/>
      <c r="J69" s="39">
        <f>+G69</f>
        <v>234230</v>
      </c>
      <c r="K69" s="21" t="s">
        <v>15</v>
      </c>
    </row>
    <row r="70" spans="1:13" x14ac:dyDescent="0.2">
      <c r="A70" s="40"/>
      <c r="B70" s="20">
        <v>45481</v>
      </c>
      <c r="C70" s="21" t="s">
        <v>155</v>
      </c>
      <c r="D70" s="21" t="s">
        <v>156</v>
      </c>
      <c r="E70" s="22" t="s">
        <v>157</v>
      </c>
      <c r="F70" s="22">
        <v>45477</v>
      </c>
      <c r="G70" s="23">
        <v>989800</v>
      </c>
      <c r="H70" s="15">
        <v>45559</v>
      </c>
      <c r="I70" s="16"/>
      <c r="J70" s="39">
        <f t="shared" si="4"/>
        <v>989800</v>
      </c>
      <c r="K70" s="21" t="s">
        <v>15</v>
      </c>
    </row>
    <row r="71" spans="1:13" x14ac:dyDescent="0.2">
      <c r="A71" s="40"/>
      <c r="B71" s="20">
        <v>186</v>
      </c>
      <c r="C71" s="21" t="s">
        <v>158</v>
      </c>
      <c r="D71" s="21" t="s">
        <v>159</v>
      </c>
      <c r="E71" s="22" t="s">
        <v>160</v>
      </c>
      <c r="F71" s="22">
        <v>45477</v>
      </c>
      <c r="G71" s="23">
        <v>1681500</v>
      </c>
      <c r="H71" s="15">
        <v>45518</v>
      </c>
      <c r="I71" s="16">
        <f>+G71</f>
        <v>1681500</v>
      </c>
      <c r="J71" s="39"/>
      <c r="K71" s="21" t="s">
        <v>33</v>
      </c>
    </row>
    <row r="72" spans="1:13" x14ac:dyDescent="0.2">
      <c r="A72" s="40"/>
      <c r="B72" s="20" t="s">
        <v>161</v>
      </c>
      <c r="C72" s="21" t="s">
        <v>162</v>
      </c>
      <c r="D72" s="21" t="s">
        <v>163</v>
      </c>
      <c r="E72" s="22" t="s">
        <v>164</v>
      </c>
      <c r="F72" s="22">
        <v>45478</v>
      </c>
      <c r="G72" s="23">
        <v>797000</v>
      </c>
      <c r="H72" s="15">
        <v>45478</v>
      </c>
      <c r="I72" s="16"/>
      <c r="J72" s="39">
        <f t="shared" si="4"/>
        <v>797000</v>
      </c>
      <c r="K72" s="21" t="s">
        <v>15</v>
      </c>
    </row>
    <row r="73" spans="1:13" x14ac:dyDescent="0.2">
      <c r="A73" s="40"/>
      <c r="B73" s="20">
        <v>45478</v>
      </c>
      <c r="C73" s="21" t="s">
        <v>165</v>
      </c>
      <c r="D73" s="21" t="s">
        <v>166</v>
      </c>
      <c r="E73" s="22" t="s">
        <v>167</v>
      </c>
      <c r="F73" s="22">
        <v>45478</v>
      </c>
      <c r="G73" s="23">
        <v>365500</v>
      </c>
      <c r="H73" s="15">
        <v>45509</v>
      </c>
      <c r="I73" s="16"/>
      <c r="J73" s="39">
        <f t="shared" si="4"/>
        <v>365500</v>
      </c>
      <c r="K73" s="21" t="s">
        <v>15</v>
      </c>
    </row>
    <row r="74" spans="1:13" x14ac:dyDescent="0.2">
      <c r="A74" s="40"/>
      <c r="B74" s="43">
        <v>45492</v>
      </c>
      <c r="C74" s="44" t="s">
        <v>168</v>
      </c>
      <c r="D74" s="45" t="s">
        <v>169</v>
      </c>
      <c r="E74" s="46" t="s">
        <v>170</v>
      </c>
      <c r="F74" s="46">
        <v>45478</v>
      </c>
      <c r="G74" s="47">
        <v>2955</v>
      </c>
      <c r="H74" s="48">
        <v>45509</v>
      </c>
      <c r="I74" s="49"/>
      <c r="J74" s="50">
        <f t="shared" si="4"/>
        <v>2955</v>
      </c>
      <c r="K74" s="51" t="s">
        <v>15</v>
      </c>
    </row>
    <row r="75" spans="1:13" x14ac:dyDescent="0.2">
      <c r="A75" s="40"/>
      <c r="B75" s="43">
        <v>45492</v>
      </c>
      <c r="C75" s="51" t="s">
        <v>171</v>
      </c>
      <c r="D75" s="51" t="s">
        <v>172</v>
      </c>
      <c r="E75" s="46" t="s">
        <v>173</v>
      </c>
      <c r="F75" s="46">
        <v>45478</v>
      </c>
      <c r="G75" s="47">
        <v>906190.5</v>
      </c>
      <c r="H75" s="48">
        <v>45509</v>
      </c>
      <c r="I75" s="49">
        <f>+G75</f>
        <v>906190.5</v>
      </c>
      <c r="J75" s="50"/>
      <c r="K75" s="51" t="s">
        <v>33</v>
      </c>
    </row>
    <row r="76" spans="1:13" x14ac:dyDescent="0.2">
      <c r="A76" s="40"/>
      <c r="B76" s="43">
        <v>45492</v>
      </c>
      <c r="C76" s="51" t="s">
        <v>171</v>
      </c>
      <c r="D76" s="51" t="s">
        <v>174</v>
      </c>
      <c r="E76" s="46" t="s">
        <v>175</v>
      </c>
      <c r="F76" s="46">
        <v>45479</v>
      </c>
      <c r="G76" s="47">
        <v>78112.600000000006</v>
      </c>
      <c r="H76" s="48">
        <v>45510</v>
      </c>
      <c r="I76" s="49">
        <f>+G76</f>
        <v>78112.600000000006</v>
      </c>
      <c r="J76" s="50"/>
      <c r="K76" s="51" t="s">
        <v>33</v>
      </c>
    </row>
    <row r="77" spans="1:13" ht="11.25" customHeight="1" x14ac:dyDescent="0.2">
      <c r="A77" s="40"/>
      <c r="B77" s="43">
        <v>45484</v>
      </c>
      <c r="C77" s="52" t="s">
        <v>176</v>
      </c>
      <c r="D77" s="51" t="s">
        <v>177</v>
      </c>
      <c r="E77" s="46" t="s">
        <v>178</v>
      </c>
      <c r="F77" s="46">
        <v>45482</v>
      </c>
      <c r="G77" s="47">
        <v>19557</v>
      </c>
      <c r="H77" s="48">
        <v>45523</v>
      </c>
      <c r="I77" s="49"/>
      <c r="J77" s="50">
        <f t="shared" si="4"/>
        <v>19557</v>
      </c>
      <c r="K77" s="51" t="s">
        <v>15</v>
      </c>
    </row>
    <row r="78" spans="1:13" x14ac:dyDescent="0.2">
      <c r="A78" s="40"/>
      <c r="B78" s="43">
        <v>45484</v>
      </c>
      <c r="C78" s="53" t="s">
        <v>179</v>
      </c>
      <c r="D78" s="54" t="s">
        <v>117</v>
      </c>
      <c r="E78" s="46" t="s">
        <v>180</v>
      </c>
      <c r="F78" s="46">
        <v>45483</v>
      </c>
      <c r="G78" s="47">
        <v>164507.25</v>
      </c>
      <c r="H78" s="48">
        <v>45524</v>
      </c>
      <c r="I78" s="49"/>
      <c r="J78" s="50">
        <f t="shared" si="4"/>
        <v>164507.25</v>
      </c>
      <c r="K78" s="51" t="s">
        <v>15</v>
      </c>
    </row>
    <row r="79" spans="1:13" x14ac:dyDescent="0.2">
      <c r="A79" s="40"/>
      <c r="B79" s="43">
        <v>45484</v>
      </c>
      <c r="C79" s="53" t="s">
        <v>67</v>
      </c>
      <c r="D79" s="54" t="s">
        <v>181</v>
      </c>
      <c r="E79" s="46" t="s">
        <v>182</v>
      </c>
      <c r="F79" s="46">
        <v>45483</v>
      </c>
      <c r="G79" s="47">
        <v>1098558.95</v>
      </c>
      <c r="H79" s="48">
        <v>45524</v>
      </c>
      <c r="I79" s="49"/>
      <c r="J79" s="50">
        <f t="shared" si="4"/>
        <v>1098558.95</v>
      </c>
      <c r="K79" s="51" t="s">
        <v>15</v>
      </c>
    </row>
    <row r="80" spans="1:13" x14ac:dyDescent="0.2">
      <c r="A80" s="40"/>
      <c r="B80" s="43">
        <v>45484</v>
      </c>
      <c r="C80" s="53" t="s">
        <v>183</v>
      </c>
      <c r="D80" s="54" t="s">
        <v>184</v>
      </c>
      <c r="E80" s="46" t="s">
        <v>185</v>
      </c>
      <c r="F80" s="46">
        <v>45483</v>
      </c>
      <c r="G80" s="47">
        <v>4698000.08</v>
      </c>
      <c r="H80" s="48">
        <v>45524</v>
      </c>
      <c r="I80" s="49"/>
      <c r="J80" s="50">
        <f t="shared" si="4"/>
        <v>4698000.08</v>
      </c>
      <c r="K80" s="51" t="s">
        <v>15</v>
      </c>
    </row>
    <row r="81" spans="1:12" x14ac:dyDescent="0.2">
      <c r="A81" s="40"/>
      <c r="B81" s="43">
        <v>45488</v>
      </c>
      <c r="C81" s="51" t="s">
        <v>186</v>
      </c>
      <c r="D81" s="51" t="s">
        <v>156</v>
      </c>
      <c r="E81" s="55" t="s">
        <v>187</v>
      </c>
      <c r="F81" s="46">
        <v>45484</v>
      </c>
      <c r="G81" s="56">
        <v>989800</v>
      </c>
      <c r="H81" s="48">
        <v>45526</v>
      </c>
      <c r="I81" s="49"/>
      <c r="J81" s="47">
        <f t="shared" si="4"/>
        <v>989800</v>
      </c>
      <c r="K81" s="51" t="s">
        <v>15</v>
      </c>
    </row>
    <row r="82" spans="1:12" x14ac:dyDescent="0.2">
      <c r="A82" s="40"/>
      <c r="B82" s="43">
        <v>45492</v>
      </c>
      <c r="C82" s="51" t="s">
        <v>188</v>
      </c>
      <c r="D82" s="44" t="s">
        <v>189</v>
      </c>
      <c r="E82" s="55" t="s">
        <v>190</v>
      </c>
      <c r="F82" s="46">
        <v>45484</v>
      </c>
      <c r="G82" s="56">
        <v>10030</v>
      </c>
      <c r="H82" s="48">
        <v>45524</v>
      </c>
      <c r="I82" s="49"/>
      <c r="J82" s="47">
        <f t="shared" si="4"/>
        <v>10030</v>
      </c>
      <c r="K82" s="51" t="s">
        <v>15</v>
      </c>
    </row>
    <row r="83" spans="1:12" x14ac:dyDescent="0.2">
      <c r="A83" s="40"/>
      <c r="B83" s="43">
        <v>45504</v>
      </c>
      <c r="C83" s="52" t="s">
        <v>191</v>
      </c>
      <c r="D83" s="51" t="s">
        <v>192</v>
      </c>
      <c r="E83" s="46" t="s">
        <v>193</v>
      </c>
      <c r="F83" s="46">
        <v>45484</v>
      </c>
      <c r="G83" s="56">
        <v>14651.74</v>
      </c>
      <c r="H83" s="48">
        <v>45526</v>
      </c>
      <c r="I83" s="49"/>
      <c r="J83" s="47">
        <f t="shared" si="4"/>
        <v>14651.74</v>
      </c>
      <c r="K83" s="51" t="s">
        <v>15</v>
      </c>
    </row>
    <row r="84" spans="1:12" x14ac:dyDescent="0.2">
      <c r="A84" s="40"/>
      <c r="B84" s="43">
        <v>45488</v>
      </c>
      <c r="C84" s="52" t="s">
        <v>194</v>
      </c>
      <c r="D84" s="51" t="s">
        <v>166</v>
      </c>
      <c r="E84" s="55" t="s">
        <v>195</v>
      </c>
      <c r="F84" s="46">
        <v>45485</v>
      </c>
      <c r="G84" s="56">
        <v>7500</v>
      </c>
      <c r="H84" s="48">
        <v>45517</v>
      </c>
      <c r="I84" s="49">
        <f>+G84</f>
        <v>7500</v>
      </c>
      <c r="J84" s="47"/>
      <c r="K84" s="51" t="s">
        <v>33</v>
      </c>
    </row>
    <row r="85" spans="1:12" x14ac:dyDescent="0.2">
      <c r="A85" s="40"/>
      <c r="B85" s="43">
        <v>45488</v>
      </c>
      <c r="C85" s="51" t="s">
        <v>171</v>
      </c>
      <c r="D85" s="51" t="s">
        <v>174</v>
      </c>
      <c r="E85" s="55" t="s">
        <v>196</v>
      </c>
      <c r="F85" s="46">
        <v>45486</v>
      </c>
      <c r="G85" s="56">
        <v>169750.64</v>
      </c>
      <c r="H85" s="48">
        <v>45517</v>
      </c>
      <c r="I85" s="49">
        <f>+G85</f>
        <v>169750.64</v>
      </c>
      <c r="J85" s="47"/>
      <c r="K85" s="51" t="s">
        <v>33</v>
      </c>
    </row>
    <row r="86" spans="1:12" x14ac:dyDescent="0.2">
      <c r="A86" s="40"/>
      <c r="B86" s="43">
        <v>45488</v>
      </c>
      <c r="C86" s="51" t="s">
        <v>197</v>
      </c>
      <c r="D86" s="51" t="s">
        <v>198</v>
      </c>
      <c r="E86" s="55" t="s">
        <v>199</v>
      </c>
      <c r="F86" s="46">
        <v>45488</v>
      </c>
      <c r="G86" s="56">
        <v>13260</v>
      </c>
      <c r="H86" s="48">
        <v>45519</v>
      </c>
      <c r="I86" s="49"/>
      <c r="J86" s="47">
        <f t="shared" ref="J86:J121" si="5">+G86</f>
        <v>13260</v>
      </c>
      <c r="K86" s="51" t="s">
        <v>15</v>
      </c>
    </row>
    <row r="87" spans="1:12" x14ac:dyDescent="0.2">
      <c r="A87" s="35"/>
      <c r="B87" s="43">
        <v>45489</v>
      </c>
      <c r="C87" s="51" t="s">
        <v>200</v>
      </c>
      <c r="D87" s="45" t="s">
        <v>201</v>
      </c>
      <c r="E87" s="46" t="s">
        <v>202</v>
      </c>
      <c r="F87" s="46">
        <v>45491</v>
      </c>
      <c r="G87" s="47">
        <v>13800</v>
      </c>
      <c r="H87" s="48">
        <v>45522</v>
      </c>
      <c r="I87" s="49"/>
      <c r="J87" s="57">
        <f t="shared" si="5"/>
        <v>13800</v>
      </c>
      <c r="K87" s="51" t="s">
        <v>15</v>
      </c>
      <c r="L87" s="3" t="s">
        <v>203</v>
      </c>
    </row>
    <row r="88" spans="1:12" ht="11.25" customHeight="1" x14ac:dyDescent="0.2">
      <c r="A88" s="19"/>
      <c r="B88" s="43">
        <v>45491</v>
      </c>
      <c r="C88" s="51" t="s">
        <v>155</v>
      </c>
      <c r="D88" s="51" t="s">
        <v>156</v>
      </c>
      <c r="E88" s="46" t="s">
        <v>204</v>
      </c>
      <c r="F88" s="46">
        <v>45491</v>
      </c>
      <c r="G88" s="47">
        <v>717300</v>
      </c>
      <c r="H88" s="48">
        <v>45522</v>
      </c>
      <c r="I88" s="49"/>
      <c r="J88" s="57">
        <f t="shared" si="5"/>
        <v>717300</v>
      </c>
      <c r="K88" s="51" t="s">
        <v>15</v>
      </c>
    </row>
    <row r="89" spans="1:12" ht="11.25" customHeight="1" x14ac:dyDescent="0.2">
      <c r="A89" s="19"/>
      <c r="B89" s="43">
        <v>45313</v>
      </c>
      <c r="C89" s="52" t="s">
        <v>205</v>
      </c>
      <c r="D89" s="51" t="s">
        <v>206</v>
      </c>
      <c r="E89" s="46" t="s">
        <v>207</v>
      </c>
      <c r="F89" s="46">
        <v>45491</v>
      </c>
      <c r="G89" s="47">
        <v>4620</v>
      </c>
      <c r="H89" s="48">
        <v>45526</v>
      </c>
      <c r="I89" s="49"/>
      <c r="J89" s="57">
        <f t="shared" si="5"/>
        <v>4620</v>
      </c>
      <c r="K89" s="51" t="s">
        <v>15</v>
      </c>
    </row>
    <row r="90" spans="1:12" ht="11.25" customHeight="1" x14ac:dyDescent="0.2">
      <c r="A90" s="19"/>
      <c r="B90" s="43">
        <v>45504</v>
      </c>
      <c r="C90" s="52" t="s">
        <v>191</v>
      </c>
      <c r="D90" s="51" t="s">
        <v>208</v>
      </c>
      <c r="E90" s="46" t="s">
        <v>209</v>
      </c>
      <c r="F90" s="46">
        <v>45491</v>
      </c>
      <c r="G90" s="47">
        <v>45926.16</v>
      </c>
      <c r="H90" s="48">
        <v>45522</v>
      </c>
      <c r="I90" s="49"/>
      <c r="J90" s="57">
        <f t="shared" si="5"/>
        <v>45926.16</v>
      </c>
      <c r="K90" s="51" t="s">
        <v>15</v>
      </c>
    </row>
    <row r="91" spans="1:12" ht="11.25" customHeight="1" x14ac:dyDescent="0.2">
      <c r="A91" s="19"/>
      <c r="B91" s="43">
        <v>45504</v>
      </c>
      <c r="C91" s="52" t="s">
        <v>191</v>
      </c>
      <c r="D91" s="51" t="s">
        <v>210</v>
      </c>
      <c r="E91" s="46" t="s">
        <v>211</v>
      </c>
      <c r="F91" s="46">
        <v>45491</v>
      </c>
      <c r="G91" s="47">
        <v>54201.36</v>
      </c>
      <c r="H91" s="48">
        <v>45522</v>
      </c>
      <c r="I91" s="49"/>
      <c r="J91" s="57">
        <f t="shared" si="5"/>
        <v>54201.36</v>
      </c>
      <c r="K91" s="51" t="s">
        <v>15</v>
      </c>
    </row>
    <row r="92" spans="1:12" ht="11.25" customHeight="1" x14ac:dyDescent="0.2">
      <c r="A92" s="19"/>
      <c r="B92" s="43">
        <v>45474</v>
      </c>
      <c r="C92" s="52" t="s">
        <v>191</v>
      </c>
      <c r="D92" s="51" t="s">
        <v>212</v>
      </c>
      <c r="E92" s="46" t="s">
        <v>213</v>
      </c>
      <c r="F92" s="46">
        <v>45492</v>
      </c>
      <c r="G92" s="47">
        <v>949.09</v>
      </c>
      <c r="H92" s="48">
        <v>45523</v>
      </c>
      <c r="I92" s="49"/>
      <c r="J92" s="57">
        <f t="shared" si="5"/>
        <v>949.09</v>
      </c>
      <c r="K92" s="51" t="s">
        <v>15</v>
      </c>
    </row>
    <row r="93" spans="1:12" x14ac:dyDescent="0.2">
      <c r="A93" s="19"/>
      <c r="B93" s="43">
        <v>45498</v>
      </c>
      <c r="C93" s="51" t="s">
        <v>214</v>
      </c>
      <c r="D93" s="51" t="s">
        <v>215</v>
      </c>
      <c r="E93" s="46" t="s">
        <v>185</v>
      </c>
      <c r="F93" s="46">
        <v>45496</v>
      </c>
      <c r="G93" s="47">
        <v>1761782.98</v>
      </c>
      <c r="H93" s="48">
        <v>45527</v>
      </c>
      <c r="I93" s="49"/>
      <c r="J93" s="58">
        <f t="shared" si="5"/>
        <v>1761782.98</v>
      </c>
      <c r="K93" s="51" t="s">
        <v>15</v>
      </c>
    </row>
    <row r="94" spans="1:12" x14ac:dyDescent="0.2">
      <c r="A94" s="19"/>
      <c r="B94" s="43">
        <v>45504</v>
      </c>
      <c r="C94" s="52" t="s">
        <v>191</v>
      </c>
      <c r="D94" s="51" t="s">
        <v>216</v>
      </c>
      <c r="E94" s="46" t="s">
        <v>217</v>
      </c>
      <c r="F94" s="46">
        <v>45527</v>
      </c>
      <c r="G94" s="47">
        <v>847648.75</v>
      </c>
      <c r="H94" s="48">
        <v>45527</v>
      </c>
      <c r="I94" s="49"/>
      <c r="J94" s="58">
        <f t="shared" si="5"/>
        <v>847648.75</v>
      </c>
      <c r="K94" s="51" t="s">
        <v>15</v>
      </c>
    </row>
    <row r="95" spans="1:12" x14ac:dyDescent="0.2">
      <c r="A95" s="19"/>
      <c r="B95" s="43">
        <v>45498</v>
      </c>
      <c r="C95" s="51" t="s">
        <v>218</v>
      </c>
      <c r="D95" s="51" t="s">
        <v>219</v>
      </c>
      <c r="E95" s="46" t="s">
        <v>220</v>
      </c>
      <c r="F95" s="46">
        <v>45498</v>
      </c>
      <c r="G95" s="47">
        <v>659587.55000000005</v>
      </c>
      <c r="H95" s="48">
        <v>45527</v>
      </c>
      <c r="I95" s="49"/>
      <c r="J95" s="58">
        <f t="shared" si="5"/>
        <v>659587.55000000005</v>
      </c>
      <c r="K95" s="51" t="s">
        <v>15</v>
      </c>
    </row>
    <row r="96" spans="1:12" x14ac:dyDescent="0.2">
      <c r="A96" s="19"/>
      <c r="B96" s="43">
        <v>45502</v>
      </c>
      <c r="C96" s="51" t="s">
        <v>186</v>
      </c>
      <c r="D96" s="51" t="s">
        <v>156</v>
      </c>
      <c r="E96" s="46" t="s">
        <v>221</v>
      </c>
      <c r="F96" s="46">
        <v>45498</v>
      </c>
      <c r="G96" s="47">
        <v>989800</v>
      </c>
      <c r="H96" s="48">
        <v>45527</v>
      </c>
      <c r="I96" s="49"/>
      <c r="J96" s="58">
        <f t="shared" si="5"/>
        <v>989800</v>
      </c>
      <c r="K96" s="51" t="s">
        <v>15</v>
      </c>
    </row>
    <row r="97" spans="1:11" x14ac:dyDescent="0.2">
      <c r="A97" s="19"/>
      <c r="B97" s="43">
        <v>45499</v>
      </c>
      <c r="C97" s="52" t="s">
        <v>222</v>
      </c>
      <c r="D97" s="51" t="s">
        <v>223</v>
      </c>
      <c r="E97" s="46" t="s">
        <v>224</v>
      </c>
      <c r="F97" s="46">
        <v>45499</v>
      </c>
      <c r="G97" s="47">
        <v>91043.57</v>
      </c>
      <c r="H97" s="48">
        <v>45527</v>
      </c>
      <c r="I97" s="49"/>
      <c r="J97" s="58">
        <f t="shared" si="5"/>
        <v>91043.57</v>
      </c>
      <c r="K97" s="51" t="s">
        <v>15</v>
      </c>
    </row>
    <row r="98" spans="1:11" x14ac:dyDescent="0.2">
      <c r="A98" s="19"/>
      <c r="B98" s="43">
        <v>45502</v>
      </c>
      <c r="C98" s="52" t="s">
        <v>205</v>
      </c>
      <c r="D98" s="51" t="s">
        <v>206</v>
      </c>
      <c r="E98" s="46" t="s">
        <v>225</v>
      </c>
      <c r="F98" s="46">
        <v>45502</v>
      </c>
      <c r="G98" s="47">
        <v>2580</v>
      </c>
      <c r="H98" s="48">
        <v>45527</v>
      </c>
      <c r="I98" s="49"/>
      <c r="J98" s="58">
        <f t="shared" si="5"/>
        <v>2580</v>
      </c>
      <c r="K98" s="51" t="s">
        <v>15</v>
      </c>
    </row>
    <row r="99" spans="1:11" ht="13.5" customHeight="1" x14ac:dyDescent="0.2">
      <c r="A99" s="19"/>
      <c r="B99" s="43">
        <v>45504</v>
      </c>
      <c r="C99" s="52" t="s">
        <v>191</v>
      </c>
      <c r="D99" s="51" t="s">
        <v>226</v>
      </c>
      <c r="E99" s="46" t="s">
        <v>227</v>
      </c>
      <c r="F99" s="46">
        <v>45502</v>
      </c>
      <c r="G99" s="47">
        <v>162.77000000000001</v>
      </c>
      <c r="H99" s="48">
        <v>45533</v>
      </c>
      <c r="I99" s="49"/>
      <c r="J99" s="51">
        <f t="shared" si="5"/>
        <v>162.77000000000001</v>
      </c>
      <c r="K99" s="51" t="s">
        <v>15</v>
      </c>
    </row>
    <row r="100" spans="1:11" x14ac:dyDescent="0.2">
      <c r="A100" s="19"/>
      <c r="B100" s="43">
        <v>45503</v>
      </c>
      <c r="C100" s="51" t="s">
        <v>155</v>
      </c>
      <c r="D100" s="51" t="s">
        <v>156</v>
      </c>
      <c r="E100" s="46" t="s">
        <v>228</v>
      </c>
      <c r="F100" s="46">
        <v>45503</v>
      </c>
      <c r="G100" s="47">
        <v>717300</v>
      </c>
      <c r="H100" s="48">
        <v>45534</v>
      </c>
      <c r="I100" s="49"/>
      <c r="J100" s="58">
        <f t="shared" si="5"/>
        <v>717300</v>
      </c>
      <c r="K100" s="51" t="s">
        <v>15</v>
      </c>
    </row>
    <row r="101" spans="1:11" x14ac:dyDescent="0.2">
      <c r="A101" s="19"/>
      <c r="B101" s="43">
        <v>45503</v>
      </c>
      <c r="C101" s="51" t="s">
        <v>30</v>
      </c>
      <c r="D101" s="51" t="s">
        <v>229</v>
      </c>
      <c r="E101" s="46" t="s">
        <v>230</v>
      </c>
      <c r="F101" s="46">
        <v>45503</v>
      </c>
      <c r="G101" s="47">
        <v>3909.36</v>
      </c>
      <c r="H101" s="48">
        <v>45534</v>
      </c>
      <c r="I101" s="49"/>
      <c r="J101" s="58">
        <f t="shared" si="5"/>
        <v>3909.36</v>
      </c>
      <c r="K101" s="51" t="s">
        <v>15</v>
      </c>
    </row>
    <row r="102" spans="1:11" x14ac:dyDescent="0.2">
      <c r="A102" s="19"/>
      <c r="B102" s="43">
        <v>45503</v>
      </c>
      <c r="C102" s="51" t="s">
        <v>30</v>
      </c>
      <c r="D102" s="51" t="s">
        <v>229</v>
      </c>
      <c r="E102" s="46" t="s">
        <v>231</v>
      </c>
      <c r="F102" s="46">
        <v>45503</v>
      </c>
      <c r="G102" s="47">
        <v>32905.919999999998</v>
      </c>
      <c r="H102" s="48">
        <v>45534</v>
      </c>
      <c r="I102" s="49"/>
      <c r="J102" s="58">
        <f t="shared" si="5"/>
        <v>32905.919999999998</v>
      </c>
      <c r="K102" s="51" t="s">
        <v>15</v>
      </c>
    </row>
    <row r="103" spans="1:11" x14ac:dyDescent="0.2">
      <c r="A103" s="19"/>
      <c r="B103" s="43">
        <v>45503</v>
      </c>
      <c r="C103" s="51" t="s">
        <v>30</v>
      </c>
      <c r="D103" s="51" t="s">
        <v>229</v>
      </c>
      <c r="E103" s="46" t="s">
        <v>232</v>
      </c>
      <c r="F103" s="46">
        <v>45503</v>
      </c>
      <c r="G103" s="47">
        <v>5726.5</v>
      </c>
      <c r="H103" s="48">
        <v>45534</v>
      </c>
      <c r="I103" s="49"/>
      <c r="J103" s="58">
        <f t="shared" si="5"/>
        <v>5726.5</v>
      </c>
      <c r="K103" s="51" t="s">
        <v>15</v>
      </c>
    </row>
    <row r="104" spans="1:11" x14ac:dyDescent="0.2">
      <c r="A104" s="19"/>
      <c r="B104" s="43">
        <v>45503</v>
      </c>
      <c r="C104" s="51" t="s">
        <v>30</v>
      </c>
      <c r="D104" s="51" t="s">
        <v>229</v>
      </c>
      <c r="E104" s="46" t="s">
        <v>233</v>
      </c>
      <c r="F104" s="46">
        <v>45503</v>
      </c>
      <c r="G104" s="47">
        <v>7753.54</v>
      </c>
      <c r="H104" s="48">
        <v>45534</v>
      </c>
      <c r="I104" s="49"/>
      <c r="J104" s="58">
        <f t="shared" si="5"/>
        <v>7753.54</v>
      </c>
      <c r="K104" s="51" t="s">
        <v>15</v>
      </c>
    </row>
    <row r="105" spans="1:11" x14ac:dyDescent="0.2">
      <c r="A105" s="19"/>
      <c r="B105" s="43">
        <v>45503</v>
      </c>
      <c r="C105" s="51" t="s">
        <v>30</v>
      </c>
      <c r="D105" s="51" t="s">
        <v>229</v>
      </c>
      <c r="E105" s="46" t="s">
        <v>234</v>
      </c>
      <c r="F105" s="46">
        <v>45503</v>
      </c>
      <c r="G105" s="47">
        <v>12485.58</v>
      </c>
      <c r="H105" s="48">
        <v>45534</v>
      </c>
      <c r="I105" s="49"/>
      <c r="J105" s="58">
        <f t="shared" si="5"/>
        <v>12485.58</v>
      </c>
      <c r="K105" s="51" t="s">
        <v>15</v>
      </c>
    </row>
    <row r="106" spans="1:11" ht="11.25" customHeight="1" x14ac:dyDescent="0.2">
      <c r="A106" s="19"/>
      <c r="B106" s="43">
        <v>45503</v>
      </c>
      <c r="C106" s="51" t="s">
        <v>30</v>
      </c>
      <c r="D106" s="51" t="s">
        <v>229</v>
      </c>
      <c r="E106" s="46" t="s">
        <v>235</v>
      </c>
      <c r="F106" s="46">
        <v>45503</v>
      </c>
      <c r="G106" s="47">
        <v>201805.02</v>
      </c>
      <c r="H106" s="48">
        <v>45534</v>
      </c>
      <c r="I106" s="49"/>
      <c r="J106" s="58">
        <f t="shared" si="5"/>
        <v>201805.02</v>
      </c>
      <c r="K106" s="51" t="s">
        <v>15</v>
      </c>
    </row>
    <row r="107" spans="1:11" x14ac:dyDescent="0.2">
      <c r="A107" s="19"/>
      <c r="B107" s="43">
        <v>45504</v>
      </c>
      <c r="C107" s="51" t="s">
        <v>236</v>
      </c>
      <c r="D107" s="52" t="s">
        <v>237</v>
      </c>
      <c r="E107" s="46" t="s">
        <v>238</v>
      </c>
      <c r="F107" s="46">
        <v>45503</v>
      </c>
      <c r="G107" s="47">
        <v>1382211</v>
      </c>
      <c r="H107" s="48">
        <v>45534</v>
      </c>
      <c r="I107" s="49"/>
      <c r="J107" s="58">
        <f t="shared" si="5"/>
        <v>1382211</v>
      </c>
      <c r="K107" s="51" t="s">
        <v>15</v>
      </c>
    </row>
    <row r="108" spans="1:11" x14ac:dyDescent="0.2">
      <c r="A108" s="19"/>
      <c r="B108" s="43">
        <v>45504</v>
      </c>
      <c r="C108" s="52" t="s">
        <v>39</v>
      </c>
      <c r="D108" s="51" t="s">
        <v>239</v>
      </c>
      <c r="E108" s="46" t="s">
        <v>240</v>
      </c>
      <c r="F108" s="46">
        <v>45503</v>
      </c>
      <c r="G108" s="47">
        <v>24316.39</v>
      </c>
      <c r="H108" s="48">
        <v>45534</v>
      </c>
      <c r="I108" s="49"/>
      <c r="J108" s="51">
        <f t="shared" si="5"/>
        <v>24316.39</v>
      </c>
      <c r="K108" s="51" t="s">
        <v>15</v>
      </c>
    </row>
    <row r="109" spans="1:11" x14ac:dyDescent="0.2">
      <c r="A109" s="19"/>
      <c r="B109" s="43">
        <v>45504</v>
      </c>
      <c r="C109" s="52" t="s">
        <v>39</v>
      </c>
      <c r="D109" s="51" t="s">
        <v>241</v>
      </c>
      <c r="E109" s="46" t="s">
        <v>242</v>
      </c>
      <c r="F109" s="46">
        <v>45503</v>
      </c>
      <c r="G109" s="47">
        <v>16876.169999999998</v>
      </c>
      <c r="H109" s="48">
        <v>45534</v>
      </c>
      <c r="I109" s="49"/>
      <c r="J109" s="51">
        <f t="shared" si="5"/>
        <v>16876.169999999998</v>
      </c>
      <c r="K109" s="51" t="s">
        <v>15</v>
      </c>
    </row>
    <row r="110" spans="1:11" x14ac:dyDescent="0.2">
      <c r="A110" s="19"/>
      <c r="B110" s="43">
        <v>45504</v>
      </c>
      <c r="C110" s="52" t="s">
        <v>39</v>
      </c>
      <c r="D110" s="51" t="s">
        <v>243</v>
      </c>
      <c r="E110" s="46" t="s">
        <v>244</v>
      </c>
      <c r="F110" s="46">
        <v>45503</v>
      </c>
      <c r="G110" s="47">
        <v>23201.7</v>
      </c>
      <c r="H110" s="48">
        <v>45534</v>
      </c>
      <c r="I110" s="49"/>
      <c r="J110" s="51">
        <f t="shared" si="5"/>
        <v>23201.7</v>
      </c>
      <c r="K110" s="51" t="s">
        <v>15</v>
      </c>
    </row>
    <row r="111" spans="1:11" x14ac:dyDescent="0.2">
      <c r="A111" s="19"/>
      <c r="B111" s="43">
        <v>45504</v>
      </c>
      <c r="C111" s="52" t="s">
        <v>39</v>
      </c>
      <c r="D111" s="51" t="s">
        <v>245</v>
      </c>
      <c r="E111" s="46" t="s">
        <v>269</v>
      </c>
      <c r="F111" s="46">
        <v>45503</v>
      </c>
      <c r="G111" s="47">
        <v>5372.54</v>
      </c>
      <c r="H111" s="48">
        <v>45534</v>
      </c>
      <c r="I111" s="49"/>
      <c r="J111" s="51">
        <f t="shared" si="5"/>
        <v>5372.54</v>
      </c>
      <c r="K111" s="51" t="s">
        <v>15</v>
      </c>
    </row>
    <row r="112" spans="1:11" x14ac:dyDescent="0.2">
      <c r="A112" s="19"/>
      <c r="B112" s="43">
        <v>45504</v>
      </c>
      <c r="C112" s="52" t="s">
        <v>39</v>
      </c>
      <c r="D112" s="51" t="s">
        <v>246</v>
      </c>
      <c r="E112" s="46" t="s">
        <v>247</v>
      </c>
      <c r="F112" s="46">
        <v>45503</v>
      </c>
      <c r="G112" s="47">
        <v>2301.09</v>
      </c>
      <c r="H112" s="48">
        <v>45534</v>
      </c>
      <c r="I112" s="49"/>
      <c r="J112" s="51">
        <f t="shared" si="5"/>
        <v>2301.09</v>
      </c>
      <c r="K112" s="51" t="s">
        <v>15</v>
      </c>
    </row>
    <row r="113" spans="1:14" x14ac:dyDescent="0.2">
      <c r="A113" s="19"/>
      <c r="B113" s="43">
        <v>45504</v>
      </c>
      <c r="C113" s="52" t="s">
        <v>39</v>
      </c>
      <c r="D113" s="51" t="s">
        <v>248</v>
      </c>
      <c r="E113" s="46" t="s">
        <v>249</v>
      </c>
      <c r="F113" s="46">
        <v>45503</v>
      </c>
      <c r="G113" s="47">
        <v>12269.68</v>
      </c>
      <c r="H113" s="48">
        <v>45534</v>
      </c>
      <c r="I113" s="49"/>
      <c r="J113" s="51">
        <f t="shared" si="5"/>
        <v>12269.68</v>
      </c>
      <c r="K113" s="51" t="s">
        <v>15</v>
      </c>
    </row>
    <row r="114" spans="1:14" x14ac:dyDescent="0.2">
      <c r="A114" s="19"/>
      <c r="B114" s="43">
        <v>45504</v>
      </c>
      <c r="C114" s="52" t="s">
        <v>39</v>
      </c>
      <c r="D114" s="51" t="s">
        <v>248</v>
      </c>
      <c r="E114" s="46" t="s">
        <v>250</v>
      </c>
      <c r="F114" s="46">
        <v>45503</v>
      </c>
      <c r="G114" s="47">
        <v>128.96</v>
      </c>
      <c r="H114" s="48">
        <v>45534</v>
      </c>
      <c r="I114" s="49"/>
      <c r="J114" s="51">
        <f t="shared" si="5"/>
        <v>128.96</v>
      </c>
      <c r="K114" s="51" t="s">
        <v>15</v>
      </c>
    </row>
    <row r="115" spans="1:14" x14ac:dyDescent="0.2">
      <c r="A115" s="19"/>
      <c r="B115" s="43">
        <v>45504</v>
      </c>
      <c r="C115" s="52" t="s">
        <v>39</v>
      </c>
      <c r="D115" s="51" t="s">
        <v>251</v>
      </c>
      <c r="E115" s="46" t="s">
        <v>252</v>
      </c>
      <c r="F115" s="46">
        <v>45503</v>
      </c>
      <c r="G115" s="47">
        <v>1551.26</v>
      </c>
      <c r="H115" s="48">
        <v>45534</v>
      </c>
      <c r="I115" s="49"/>
      <c r="J115" s="58">
        <f t="shared" si="5"/>
        <v>1551.26</v>
      </c>
      <c r="K115" s="51" t="s">
        <v>15</v>
      </c>
    </row>
    <row r="116" spans="1:14" x14ac:dyDescent="0.2">
      <c r="A116" s="19"/>
      <c r="B116" s="43">
        <v>45504</v>
      </c>
      <c r="C116" s="52" t="s">
        <v>39</v>
      </c>
      <c r="D116" s="51" t="s">
        <v>253</v>
      </c>
      <c r="E116" s="46" t="s">
        <v>254</v>
      </c>
      <c r="F116" s="46">
        <v>45503</v>
      </c>
      <c r="G116" s="47">
        <v>6764.84</v>
      </c>
      <c r="H116" s="48">
        <v>45534</v>
      </c>
      <c r="I116" s="49"/>
      <c r="J116" s="51">
        <f t="shared" si="5"/>
        <v>6764.84</v>
      </c>
      <c r="K116" s="51" t="s">
        <v>15</v>
      </c>
      <c r="N116" s="3" t="s">
        <v>73</v>
      </c>
    </row>
    <row r="117" spans="1:14" x14ac:dyDescent="0.2">
      <c r="A117" s="19"/>
      <c r="B117" s="43">
        <v>45504</v>
      </c>
      <c r="C117" s="52" t="s">
        <v>39</v>
      </c>
      <c r="D117" s="51" t="s">
        <v>255</v>
      </c>
      <c r="E117" s="46" t="s">
        <v>256</v>
      </c>
      <c r="F117" s="46">
        <v>45504</v>
      </c>
      <c r="G117" s="47">
        <v>17010.47</v>
      </c>
      <c r="H117" s="48">
        <v>45535</v>
      </c>
      <c r="I117" s="49"/>
      <c r="J117" s="58">
        <f t="shared" si="5"/>
        <v>17010.47</v>
      </c>
      <c r="K117" s="51" t="s">
        <v>15</v>
      </c>
    </row>
    <row r="118" spans="1:14" x14ac:dyDescent="0.2">
      <c r="A118" s="19"/>
      <c r="B118" s="43">
        <v>45504</v>
      </c>
      <c r="C118" s="52" t="s">
        <v>39</v>
      </c>
      <c r="D118" s="51" t="s">
        <v>257</v>
      </c>
      <c r="E118" s="46" t="s">
        <v>258</v>
      </c>
      <c r="F118" s="46">
        <v>45504</v>
      </c>
      <c r="G118" s="47">
        <v>61544.35</v>
      </c>
      <c r="H118" s="48">
        <v>45535</v>
      </c>
      <c r="I118" s="49"/>
      <c r="J118" s="58">
        <f t="shared" si="5"/>
        <v>61544.35</v>
      </c>
      <c r="K118" s="51" t="s">
        <v>15</v>
      </c>
    </row>
    <row r="119" spans="1:14" x14ac:dyDescent="0.2">
      <c r="A119" s="19"/>
      <c r="B119" s="43">
        <v>45504</v>
      </c>
      <c r="C119" s="52" t="s">
        <v>39</v>
      </c>
      <c r="D119" s="51" t="s">
        <v>259</v>
      </c>
      <c r="E119" s="46" t="s">
        <v>260</v>
      </c>
      <c r="F119" s="46" t="s">
        <v>261</v>
      </c>
      <c r="G119" s="47">
        <v>10080.59</v>
      </c>
      <c r="H119" s="48">
        <v>45535</v>
      </c>
      <c r="I119" s="49"/>
      <c r="J119" s="58">
        <f t="shared" si="5"/>
        <v>10080.59</v>
      </c>
      <c r="K119" s="51" t="s">
        <v>15</v>
      </c>
    </row>
    <row r="120" spans="1:14" x14ac:dyDescent="0.2">
      <c r="A120" s="19"/>
      <c r="B120" s="43">
        <v>45504</v>
      </c>
      <c r="C120" s="52" t="s">
        <v>39</v>
      </c>
      <c r="D120" s="51" t="s">
        <v>262</v>
      </c>
      <c r="E120" s="46" t="s">
        <v>263</v>
      </c>
      <c r="F120" s="46">
        <v>45504</v>
      </c>
      <c r="G120" s="47">
        <v>3237.68</v>
      </c>
      <c r="H120" s="48">
        <v>45535</v>
      </c>
      <c r="I120" s="49"/>
      <c r="J120" s="58">
        <f t="shared" si="5"/>
        <v>3237.68</v>
      </c>
      <c r="K120" s="51" t="s">
        <v>15</v>
      </c>
    </row>
    <row r="121" spans="1:14" x14ac:dyDescent="0.2">
      <c r="A121" s="19"/>
      <c r="B121" s="43">
        <v>45504</v>
      </c>
      <c r="C121" s="51" t="s">
        <v>205</v>
      </c>
      <c r="D121" s="51" t="s">
        <v>206</v>
      </c>
      <c r="E121" s="46" t="s">
        <v>264</v>
      </c>
      <c r="F121" s="46">
        <v>45504</v>
      </c>
      <c r="G121" s="47">
        <v>40500</v>
      </c>
      <c r="H121" s="48">
        <v>45535</v>
      </c>
      <c r="I121" s="49"/>
      <c r="J121" s="58">
        <f t="shared" si="5"/>
        <v>40500</v>
      </c>
      <c r="K121" s="51" t="s">
        <v>15</v>
      </c>
    </row>
    <row r="122" spans="1:14" x14ac:dyDescent="0.2">
      <c r="A122" s="19"/>
      <c r="B122" s="59"/>
      <c r="C122" s="51"/>
      <c r="D122" s="55"/>
      <c r="E122" s="46"/>
      <c r="F122" s="56"/>
      <c r="G122" s="60">
        <f>SUM(G11:G121)</f>
        <v>27332796.549999997</v>
      </c>
      <c r="H122" s="61"/>
      <c r="I122" s="62">
        <f>SUM(I12:I121)</f>
        <v>8590366.290000001</v>
      </c>
      <c r="J122" s="63">
        <f>SUM(J11:J121)</f>
        <v>18742430.260000002</v>
      </c>
      <c r="K122" s="51"/>
    </row>
    <row r="123" spans="1:14" s="1" customFormat="1" x14ac:dyDescent="0.2">
      <c r="A123" s="64"/>
      <c r="B123" s="65"/>
      <c r="C123" s="66"/>
      <c r="D123" s="67"/>
      <c r="E123" s="68"/>
      <c r="F123" s="69"/>
      <c r="G123" s="70"/>
      <c r="H123" s="69"/>
      <c r="I123" s="71"/>
      <c r="J123" s="66"/>
      <c r="K123" s="66"/>
    </row>
    <row r="124" spans="1:14" s="1" customFormat="1" x14ac:dyDescent="0.2">
      <c r="A124" s="64"/>
      <c r="B124" s="65"/>
      <c r="C124" s="66"/>
      <c r="D124" s="67"/>
      <c r="E124" s="68"/>
      <c r="F124" s="69"/>
      <c r="G124" s="70"/>
      <c r="H124" s="69"/>
      <c r="I124" s="71"/>
      <c r="J124" s="66"/>
      <c r="K124" s="66"/>
    </row>
    <row r="125" spans="1:14" x14ac:dyDescent="0.2">
      <c r="A125" s="64"/>
      <c r="B125" s="65"/>
      <c r="C125" s="66"/>
      <c r="D125" s="67"/>
      <c r="E125" s="68"/>
      <c r="F125" s="69"/>
      <c r="G125" s="70"/>
      <c r="H125" s="69"/>
      <c r="I125" s="71"/>
      <c r="J125" s="66"/>
      <c r="K125" s="66"/>
    </row>
    <row r="126" spans="1:14" x14ac:dyDescent="0.2">
      <c r="A126" s="1"/>
      <c r="B126" s="72"/>
      <c r="C126" s="73" t="s">
        <v>265</v>
      </c>
      <c r="D126" s="73"/>
      <c r="E126" s="66"/>
      <c r="F126" s="66"/>
      <c r="G126" s="74" t="s">
        <v>266</v>
      </c>
      <c r="H126" s="73"/>
      <c r="I126" s="73"/>
      <c r="J126" s="75"/>
      <c r="K126" s="69"/>
      <c r="L126" s="76"/>
      <c r="M126" s="1"/>
    </row>
    <row r="127" spans="1:14" x14ac:dyDescent="0.2">
      <c r="A127" s="1"/>
      <c r="B127" s="72"/>
      <c r="C127" s="77" t="s">
        <v>267</v>
      </c>
      <c r="D127" s="77"/>
      <c r="E127" s="66"/>
      <c r="F127" s="66"/>
      <c r="G127" s="82" t="s">
        <v>268</v>
      </c>
      <c r="H127" s="82"/>
      <c r="I127" s="82"/>
      <c r="J127" s="75"/>
      <c r="K127" s="69"/>
      <c r="L127" s="76"/>
      <c r="M127" s="1"/>
    </row>
    <row r="128" spans="1:14" x14ac:dyDescent="0.2">
      <c r="A128" s="1"/>
      <c r="C128" s="83"/>
      <c r="D128" s="83"/>
      <c r="E128" s="83"/>
      <c r="F128" s="83"/>
      <c r="G128" s="84"/>
      <c r="H128" s="84"/>
      <c r="I128" s="84"/>
      <c r="K128" s="83"/>
      <c r="L128" s="83"/>
      <c r="M128" s="83"/>
    </row>
    <row r="129" spans="1:13" x14ac:dyDescent="0.2">
      <c r="A129" s="1"/>
      <c r="C129" s="79"/>
      <c r="D129" s="79"/>
      <c r="E129" s="79"/>
      <c r="F129" s="79"/>
      <c r="G129" s="79"/>
      <c r="H129" s="79"/>
      <c r="I129" s="79"/>
      <c r="K129" s="79"/>
      <c r="L129" s="79"/>
      <c r="M129" s="79"/>
    </row>
    <row r="130" spans="1:13" x14ac:dyDescent="0.2">
      <c r="A130" s="1"/>
      <c r="C130" s="1"/>
      <c r="D130" s="1"/>
      <c r="E130" s="1"/>
      <c r="F130" s="1"/>
      <c r="G130" s="1"/>
      <c r="H130" s="64"/>
      <c r="I130" s="78"/>
      <c r="J130" s="64"/>
      <c r="K130" s="76"/>
      <c r="L130" s="76"/>
      <c r="M130" s="1"/>
    </row>
    <row r="131" spans="1:13" x14ac:dyDescent="0.2">
      <c r="A131" s="1"/>
    </row>
    <row r="132" spans="1:13" x14ac:dyDescent="0.2">
      <c r="A132" s="1"/>
    </row>
    <row r="133" spans="1:13" x14ac:dyDescent="0.2">
      <c r="A133" s="1"/>
    </row>
    <row r="134" spans="1:13" x14ac:dyDescent="0.2">
      <c r="A134" s="1"/>
    </row>
    <row r="135" spans="1:13" x14ac:dyDescent="0.2">
      <c r="A135" s="1"/>
    </row>
    <row r="136" spans="1:13" x14ac:dyDescent="0.2">
      <c r="A136" s="1"/>
    </row>
    <row r="137" spans="1:13" x14ac:dyDescent="0.2">
      <c r="A137" s="1"/>
    </row>
    <row r="138" spans="1:13" x14ac:dyDescent="0.2">
      <c r="A138" s="1"/>
    </row>
    <row r="139" spans="1:13" x14ac:dyDescent="0.2">
      <c r="A139" s="1"/>
    </row>
    <row r="140" spans="1:13" x14ac:dyDescent="0.2">
      <c r="A140" s="1"/>
    </row>
    <row r="141" spans="1:13" x14ac:dyDescent="0.2">
      <c r="A141" s="1"/>
    </row>
    <row r="142" spans="1:13" x14ac:dyDescent="0.2">
      <c r="A142" s="1"/>
    </row>
    <row r="143" spans="1:13" x14ac:dyDescent="0.2">
      <c r="A143" s="1"/>
    </row>
    <row r="144" spans="1:13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" x14ac:dyDescent="0.2">
      <c r="A177" s="1"/>
    </row>
    <row r="178" spans="1:1" x14ac:dyDescent="0.2">
      <c r="A178" s="1"/>
    </row>
    <row r="179" spans="1:1" x14ac:dyDescent="0.2">
      <c r="A179" s="1"/>
    </row>
    <row r="180" spans="1:1" x14ac:dyDescent="0.2">
      <c r="A180" s="1"/>
    </row>
    <row r="181" spans="1:1" x14ac:dyDescent="0.2">
      <c r="A181" s="1"/>
    </row>
    <row r="182" spans="1:1" x14ac:dyDescent="0.2">
      <c r="A182" s="1"/>
    </row>
    <row r="183" spans="1:1" x14ac:dyDescent="0.2">
      <c r="A183" s="1"/>
    </row>
    <row r="184" spans="1:1" x14ac:dyDescent="0.2">
      <c r="A184" s="1"/>
    </row>
    <row r="185" spans="1:1" x14ac:dyDescent="0.2">
      <c r="A185" s="1"/>
    </row>
    <row r="186" spans="1:1" x14ac:dyDescent="0.2">
      <c r="A186" s="1"/>
    </row>
    <row r="187" spans="1:1" x14ac:dyDescent="0.2">
      <c r="A187" s="1"/>
    </row>
    <row r="188" spans="1:1" x14ac:dyDescent="0.2">
      <c r="A188" s="1"/>
    </row>
    <row r="189" spans="1:1" x14ac:dyDescent="0.2">
      <c r="A189" s="1"/>
    </row>
    <row r="190" spans="1:1" x14ac:dyDescent="0.2">
      <c r="A190" s="1"/>
    </row>
  </sheetData>
  <mergeCells count="13">
    <mergeCell ref="C129:D129"/>
    <mergeCell ref="E129:F129"/>
    <mergeCell ref="G129:I129"/>
    <mergeCell ref="K129:M129"/>
    <mergeCell ref="D3:M3"/>
    <mergeCell ref="D4:M4"/>
    <mergeCell ref="D5:M5"/>
    <mergeCell ref="D6:M6"/>
    <mergeCell ref="G127:I127"/>
    <mergeCell ref="C128:D128"/>
    <mergeCell ref="E128:F128"/>
    <mergeCell ref="G128:I128"/>
    <mergeCell ref="K128:M12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Ybelise Tejada</dc:creator>
  <cp:lastModifiedBy>Estela Samboy Lora</cp:lastModifiedBy>
  <dcterms:created xsi:type="dcterms:W3CDTF">2024-08-13T15:24:12Z</dcterms:created>
  <dcterms:modified xsi:type="dcterms:W3CDTF">2024-08-14T12:11:17Z</dcterms:modified>
</cp:coreProperties>
</file>