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e.samboy\Desktop\NOVIEMBRE 2025\"/>
    </mc:Choice>
  </mc:AlternateContent>
  <xr:revisionPtr revIDLastSave="0" documentId="8_{E2C778DD-DD79-45FC-8657-312A0361FCFC}" xr6:coauthVersionLast="47" xr6:coauthVersionMax="47" xr10:uidLastSave="{00000000-0000-0000-0000-000000000000}"/>
  <bookViews>
    <workbookView xWindow="-120" yWindow="-120" windowWidth="25440" windowHeight="15270" tabRatio="601" xr2:uid="{00000000-000D-0000-FFFF-FFFF00000000}"/>
  </bookViews>
  <sheets>
    <sheet name="NOVIEMBRE 2025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22" l="1"/>
  <c r="I76" i="22"/>
  <c r="J70" i="22"/>
  <c r="I73" i="22"/>
  <c r="I97" i="22"/>
  <c r="I96" i="22"/>
  <c r="I95" i="22"/>
  <c r="I94" i="22"/>
  <c r="I93" i="22"/>
  <c r="I92" i="22"/>
  <c r="I91" i="22"/>
  <c r="I90" i="22"/>
  <c r="I89" i="22"/>
  <c r="I88" i="22"/>
  <c r="I86" i="22"/>
  <c r="I51" i="22"/>
  <c r="I75" i="22"/>
  <c r="I72" i="22"/>
  <c r="I46" i="22"/>
  <c r="I53" i="22"/>
  <c r="I40" i="22"/>
  <c r="I56" i="22"/>
  <c r="I57" i="22"/>
  <c r="J69" i="22"/>
  <c r="J68" i="22"/>
  <c r="J67" i="22"/>
  <c r="J66" i="22"/>
  <c r="J65" i="22"/>
  <c r="J64" i="22"/>
  <c r="J63" i="22"/>
  <c r="J62" i="22"/>
  <c r="J61" i="22"/>
  <c r="I49" i="22" l="1"/>
  <c r="J71" i="22"/>
  <c r="J85" i="22"/>
  <c r="J84" i="22"/>
  <c r="J83" i="22"/>
  <c r="J82" i="22"/>
  <c r="J81" i="22"/>
  <c r="J80" i="22"/>
  <c r="J79" i="22"/>
  <c r="I48" i="22"/>
  <c r="I52" i="22"/>
  <c r="I10" i="22"/>
  <c r="I23" i="22"/>
  <c r="I54" i="22"/>
  <c r="J60" i="22"/>
  <c r="J47" i="22"/>
  <c r="J77" i="22"/>
  <c r="I38" i="22"/>
  <c r="I45" i="22"/>
  <c r="J74" i="22"/>
  <c r="J59" i="22"/>
  <c r="J44" i="22"/>
  <c r="J43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J58" i="22"/>
  <c r="J50" i="22"/>
  <c r="J42" i="22"/>
  <c r="J41" i="22"/>
  <c r="J39" i="22"/>
  <c r="G98" i="22"/>
  <c r="I98" i="22" l="1"/>
  <c r="J98" i="22"/>
</calcChain>
</file>

<file path=xl/sharedStrings.xml><?xml version="1.0" encoding="utf-8"?>
<sst xmlns="http://schemas.openxmlformats.org/spreadsheetml/2006/main" count="376" uniqueCount="216">
  <si>
    <t>PROVEEDOR</t>
  </si>
  <si>
    <t>CONCEPTO</t>
  </si>
  <si>
    <t xml:space="preserve"> </t>
  </si>
  <si>
    <t>CLARO CODETEL</t>
  </si>
  <si>
    <t xml:space="preserve">FECHA REGISTRO 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</si>
  <si>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</si>
  <si>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</si>
  <si>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</si>
  <si>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</si>
  <si>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</si>
  <si>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</si>
  <si>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</si>
  <si>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COMPLETO</t>
  </si>
  <si>
    <t>PENDIENTE</t>
  </si>
  <si>
    <t>ALCALDIA DEL DISTRITO NACIONAL</t>
  </si>
  <si>
    <t>ALTICE DOMINICANA, S. A.</t>
  </si>
  <si>
    <t>EDEESTE</t>
  </si>
  <si>
    <t>SERVICIO DE ENERGIA ELECT. LA ROMANA</t>
  </si>
  <si>
    <t xml:space="preserve"> Director Administrativo y Financiero</t>
  </si>
  <si>
    <t xml:space="preserve">Enc. Cuentas por Pagar </t>
  </si>
  <si>
    <t>SERVIC. EGIA ELECT. DIGESETT BANI</t>
  </si>
  <si>
    <t>SERVIC. EGIA ELECT. DIGESETT BARAHONA</t>
  </si>
  <si>
    <t>SERVIC. EGIA ELECT. DIGESETT SAN JOSE DE OCOA</t>
  </si>
  <si>
    <t>PAGO SERVICIO INTERNET</t>
  </si>
  <si>
    <t>SERVIC. DE AGUA POTABLE  SAN CRISTOBAL</t>
  </si>
  <si>
    <t>SERVICIO DE ENERGIA ELECT. COTUI</t>
  </si>
  <si>
    <t>SERVICIO DE ENERGIA ELECT. HIGUEY</t>
  </si>
  <si>
    <t>SERVICIO DE ENERGIA ELECT. INDEPENDENCIA</t>
  </si>
  <si>
    <t>PAGO SERVICIO INTERNET FLOTAS</t>
  </si>
  <si>
    <t>SERVICIO DE ENERGIA ELECT. LAS AMERICAS</t>
  </si>
  <si>
    <t>SERVICIO DE ENERGIA ELECT. SANTO DOMINGO NORTE</t>
  </si>
  <si>
    <t>EDESUR DOMINICANA, S.A.</t>
  </si>
  <si>
    <t>EDENORTE DOMINICANA, S.A.</t>
  </si>
  <si>
    <t>SERVICIO DE ENERGIA ELECT. SANTIAGO</t>
  </si>
  <si>
    <t>COMPRA DE COMESTIBLE</t>
  </si>
  <si>
    <t>LIC. JULIO CÉSAR PEÑA OVANDO</t>
  </si>
  <si>
    <t>PAGO SERVICIO TELEFONICO</t>
  </si>
  <si>
    <t>B1500000054</t>
  </si>
  <si>
    <t>SERVICIO DE ENERGIA ELECT. BOCA CHICA</t>
  </si>
  <si>
    <t>SERVICIO DE ENERGIA ELECT. HATO MAYOR</t>
  </si>
  <si>
    <t>RNC</t>
  </si>
  <si>
    <t>SERVICIO DE ENERGIA ELECT. LA VEGA</t>
  </si>
  <si>
    <t>SERVICIO DE ENERGIA ELECT. SALCEDO TENARES</t>
  </si>
  <si>
    <t>SERVICIO DE ENERGIA ELECT. SAJOMA</t>
  </si>
  <si>
    <t>SERVICIO DE ENERGIA ELECT. CONSTANZA</t>
  </si>
  <si>
    <t>SERVICIO DE ENERGIA ELECT. JARABACOA</t>
  </si>
  <si>
    <t>SERVIC. EGIA ELECT. DIGESETT  HAINA</t>
  </si>
  <si>
    <t>001-13505473</t>
  </si>
  <si>
    <t>PAGO DE SERVIVIOS NOTARIZACION DE CONTRATOS</t>
  </si>
  <si>
    <t>Aprob. por: Lic. David Minaya Peña</t>
  </si>
  <si>
    <t>Prep. por:  Lic. Ponciana Encarnacion Novas</t>
  </si>
  <si>
    <t>COMPRA DE TICKETS COMBUSTIBLE</t>
  </si>
  <si>
    <t>SIGMA PETROLEUM CORPS. S.A.S</t>
  </si>
  <si>
    <t>SERVIC. EGIA ELECT. DIGESETT  SAN JUAN</t>
  </si>
  <si>
    <t>AGUA PLANETA AZUL, S.A.</t>
  </si>
  <si>
    <t>ADQUISION DE AGUA PURIFICADA</t>
  </si>
  <si>
    <t>SERVIC. DE AGUA POTABLE  VILLA ALTAGRACIA</t>
  </si>
  <si>
    <t>SERVIC. EGIA ELECT. DIGESETT  CIUDAD AGRARIA</t>
  </si>
  <si>
    <t>ALIMENTOS QUISQUELLA</t>
  </si>
  <si>
    <t>SERVICIO DE ENERGIA ELECT.  VALVERDE</t>
  </si>
  <si>
    <t>SERVICIO DE ENERGIA ELECT.  SOSUA</t>
  </si>
  <si>
    <t>SERVICIO DE ENERGIA ELECT.  PUERTO PLATA</t>
  </si>
  <si>
    <t>B1500000310</t>
  </si>
  <si>
    <t xml:space="preserve">                                DIRECCIÓN ADMINISTRATIVA Y FINANCIERA</t>
  </si>
  <si>
    <t>COPIRAPYD, S.R.L.</t>
  </si>
  <si>
    <t>SERVICIOS DE ALQUILER  DE IMPRESORAS</t>
  </si>
  <si>
    <t>SERVICIO DE ENERGIA ELECT.  SAN FRANCISCO</t>
  </si>
  <si>
    <t>SERVICIO DE ENERGIA ELECT.  NAGUA</t>
  </si>
  <si>
    <t xml:space="preserve">SERVIC. RECOGIDA DE BASURA EDIF. PRINC. </t>
  </si>
  <si>
    <t xml:space="preserve">SERVIC. RECOGIDA D/BASURA CANODORMO </t>
  </si>
  <si>
    <t>B1500000008</t>
  </si>
  <si>
    <t>CORAAMOCA</t>
  </si>
  <si>
    <t>PAGO SERVICIO DE INTERNET</t>
  </si>
  <si>
    <t xml:space="preserve">SUPLIDORA MARIA Y JOSE </t>
  </si>
  <si>
    <t>TROPIGAS DOMINICANA, S.R.L.</t>
  </si>
  <si>
    <t>COMPRA DE COMBUSTIBLE (GAS LICUADO DE PETROLEO)</t>
  </si>
  <si>
    <t>SERVICIO DE ENERGIA ELECT . LUPERON</t>
  </si>
  <si>
    <t xml:space="preserve">              </t>
  </si>
  <si>
    <t xml:space="preserve">PENDIENTE </t>
  </si>
  <si>
    <t xml:space="preserve">                  RELACIÓN ESTADO DE CUENTAS DE SUPLIDORES  NOVIEMBRE/ 2025</t>
  </si>
  <si>
    <t>B1500067587</t>
  </si>
  <si>
    <t>B1500068109</t>
  </si>
  <si>
    <t>B1500000740</t>
  </si>
  <si>
    <t>B1500000741</t>
  </si>
  <si>
    <t>E450000019744</t>
  </si>
  <si>
    <t>LEÓN G</t>
  </si>
  <si>
    <t xml:space="preserve">COMPRA DE MOBILIARIO </t>
  </si>
  <si>
    <t>E450000000021</t>
  </si>
  <si>
    <t>SERVIC. EGIA ELECT. DIGESETT BANI  OCTUBRE/2025</t>
  </si>
  <si>
    <t>E450000068396</t>
  </si>
  <si>
    <t>SERVIC. DE AGUA POTABLE  SAN CRISTOBAL OCTUBRE/2025</t>
  </si>
  <si>
    <t>E450000068394</t>
  </si>
  <si>
    <t>SERVIC. EGIA ELECT. DIGESETT BARAHONA OCTUBRE/2025</t>
  </si>
  <si>
    <t>E450000068400</t>
  </si>
  <si>
    <t>SERVIC. EGIA ELECT. DIGESETT  SAN JUAN OCTUBRE/2025</t>
  </si>
  <si>
    <t>E450000068395</t>
  </si>
  <si>
    <t>SERVIC. DE AGUA POTABLE  VILLA ALTAGRACIA OCTUBRE/2025</t>
  </si>
  <si>
    <t>SERVIC. EGIA ELECT. DIGESETT  CIUDAD AGRARIA OCTUBRE/2025</t>
  </si>
  <si>
    <t>E450000068392</t>
  </si>
  <si>
    <t>E450000068391</t>
  </si>
  <si>
    <t>SERVIC. EGIA ELECT. DIGESETT  HAINA OCTUBRE/2025</t>
  </si>
  <si>
    <t>SERVIC. EGIA ELECT. DIGESETT SAN JOSE DE OCOA OCTUBRE/2025</t>
  </si>
  <si>
    <t>E450000068398</t>
  </si>
  <si>
    <t>SERVIC. EGIA ELECT. DIGESETT   AZUA OCTUBRE/2025</t>
  </si>
  <si>
    <t>E450000068397</t>
  </si>
  <si>
    <t>SERVIC. EGIA ELECT. DIGESETT LOS ALCARRIZOS  OCTUBRE/2025</t>
  </si>
  <si>
    <t>E450000068393</t>
  </si>
  <si>
    <t>E450000068402</t>
  </si>
  <si>
    <t>SERVIC. EGIA ELECT. DIGESETT PEDERNALES OCTUBRE/2025</t>
  </si>
  <si>
    <t>E450000068401</t>
  </si>
  <si>
    <t>E450000068399</t>
  </si>
  <si>
    <t>E450000087406</t>
  </si>
  <si>
    <t>E450000089532</t>
  </si>
  <si>
    <t>E450000090117</t>
  </si>
  <si>
    <t>E450000090617</t>
  </si>
  <si>
    <t>E450000092300</t>
  </si>
  <si>
    <t xml:space="preserve">SERVICIO DE ENERGIA ELECT. SALCEDO </t>
  </si>
  <si>
    <t>E450000089888</t>
  </si>
  <si>
    <t>E450000086930</t>
  </si>
  <si>
    <t>SERVICIO DE ENERGIA ELECT.  MOCA</t>
  </si>
  <si>
    <t>E450000089266</t>
  </si>
  <si>
    <t>E450000089255</t>
  </si>
  <si>
    <t>E450000089139</t>
  </si>
  <si>
    <t>E450000087915</t>
  </si>
  <si>
    <t>E45000090999</t>
  </si>
  <si>
    <t>E450000088737</t>
  </si>
  <si>
    <t>E450000092346</t>
  </si>
  <si>
    <t>NUÑEZ MARTINEZ Y ASOCIDOS</t>
  </si>
  <si>
    <t>COMPRA  DE BANDERAS</t>
  </si>
  <si>
    <t>B1500000312</t>
  </si>
  <si>
    <t>IMPRESORA COLOR PL. S.R.L.</t>
  </si>
  <si>
    <t>COMPORA DE  DE SOGA  DE NYLON</t>
  </si>
  <si>
    <t>B1500000622</t>
  </si>
  <si>
    <t xml:space="preserve">INSTALACION  Y REPARACION DE BREAKER </t>
  </si>
  <si>
    <t>B1500000393</t>
  </si>
  <si>
    <t>DEXTOR S.R.L</t>
  </si>
  <si>
    <t>COMPORA DE COMESTIBLE</t>
  </si>
  <si>
    <t>ALMACENES OCEAN MEAT ,SRL</t>
  </si>
  <si>
    <t>B1500000384</t>
  </si>
  <si>
    <t>B150000107</t>
  </si>
  <si>
    <t>E450000003214</t>
  </si>
  <si>
    <t>GRUPO COMETA</t>
  </si>
  <si>
    <t>COMPRA DE INSTRUMENTOS DE MECANICA</t>
  </si>
  <si>
    <t>E450000000944</t>
  </si>
  <si>
    <t>COMPELTO</t>
  </si>
  <si>
    <t>E450000019505</t>
  </si>
  <si>
    <t>AYUNTAMIENTO MUNICIPAL  DE BANI</t>
  </si>
  <si>
    <t>SERVIC. RECOGIDA AYUNTAMIENTO DE BANI</t>
  </si>
  <si>
    <t>B1500005464</t>
  </si>
  <si>
    <t>AYUNTAMIENTO MUNICIPIO SANTIAGO</t>
  </si>
  <si>
    <t>SERVIC. RECOGIDA AYUNTAMIENTO MUNICIPIO SANTIAGO</t>
  </si>
  <si>
    <t>B1500007709</t>
  </si>
  <si>
    <t>B1500000063</t>
  </si>
  <si>
    <t>B1500000391</t>
  </si>
  <si>
    <t>SERVIC. DE AGUA POTABLE  DE MOCA</t>
  </si>
  <si>
    <t>B1500008678</t>
  </si>
  <si>
    <t>JORGE VILLALONA JB ELECTRONICA SRL</t>
  </si>
  <si>
    <t>SERVICIO REPARACION DE INVERSORES</t>
  </si>
  <si>
    <t>IMPRESOS BEATO SRL</t>
  </si>
  <si>
    <t xml:space="preserve">COMPRA DE PLACA DE INTERIOR </t>
  </si>
  <si>
    <t>JE PIEZAS Y SERVCIO, S.R.L.</t>
  </si>
  <si>
    <t>COMPRA DE PIEZAS ELECTRICAS</t>
  </si>
  <si>
    <t>B1500000699</t>
  </si>
  <si>
    <t>E450000019097</t>
  </si>
  <si>
    <t>E450000019090</t>
  </si>
  <si>
    <t>E450000020539</t>
  </si>
  <si>
    <t>COMPRA DE LUBIRCANTES</t>
  </si>
  <si>
    <t>B1500000016</t>
  </si>
  <si>
    <t>E45000001855</t>
  </si>
  <si>
    <t>E45000001781</t>
  </si>
  <si>
    <t xml:space="preserve"> SERVICIOS   DE INTERNET  OCTUBRE/2025</t>
  </si>
  <si>
    <t>E450000096891</t>
  </si>
  <si>
    <t>E450000096422</t>
  </si>
  <si>
    <t>E450000097095</t>
  </si>
  <si>
    <t>E450000096183</t>
  </si>
  <si>
    <t>E450000096178</t>
  </si>
  <si>
    <t>E450000097595</t>
  </si>
  <si>
    <t>E450000097369</t>
  </si>
  <si>
    <t>EGP ELECTROMECANICA SRL.</t>
  </si>
  <si>
    <t>E450000004394</t>
  </si>
  <si>
    <t xml:space="preserve"> ISLA DOMINICANA</t>
  </si>
  <si>
    <t>E4500000744112</t>
  </si>
  <si>
    <t>e450000019411</t>
  </si>
  <si>
    <t>COMPlETO</t>
  </si>
  <si>
    <t>E450000075167</t>
  </si>
  <si>
    <t>E450000075165</t>
  </si>
  <si>
    <t>E450000075171</t>
  </si>
  <si>
    <t>E450000075166</t>
  </si>
  <si>
    <t>E450000075163</t>
  </si>
  <si>
    <t>E450000075162</t>
  </si>
  <si>
    <t>E450000075164</t>
  </si>
  <si>
    <t>E450000075169</t>
  </si>
  <si>
    <t>SERVIC. EGIA ELECT. DIGESETT  AZUA</t>
  </si>
  <si>
    <t>E450000075168</t>
  </si>
  <si>
    <t>SERVIC. EGIA ELECT. DIGESETT ALCARRIZOS</t>
  </si>
  <si>
    <t>E450000075173</t>
  </si>
  <si>
    <t xml:space="preserve">SERVIC. EGIA ELECT. DIGESETT PEDERNALES </t>
  </si>
  <si>
    <t>E450000075172</t>
  </si>
  <si>
    <t>E450000075170</t>
  </si>
  <si>
    <t>E450000059624</t>
  </si>
  <si>
    <t>E450000059875</t>
  </si>
  <si>
    <t>E450000060777</t>
  </si>
  <si>
    <t>E450000062127</t>
  </si>
  <si>
    <t>E450000063803</t>
  </si>
  <si>
    <t>E450000059302</t>
  </si>
  <si>
    <t>E450000061474</t>
  </si>
  <si>
    <t>E450000062845</t>
  </si>
  <si>
    <t>E450000062913</t>
  </si>
  <si>
    <t>E450000003217</t>
  </si>
  <si>
    <t>B1500000150</t>
  </si>
  <si>
    <t>CONDEMCO, SRL.</t>
  </si>
  <si>
    <t>COLUMBUS NETWORKS DOM., S. A.</t>
  </si>
  <si>
    <t>03/12/205</t>
  </si>
  <si>
    <t xml:space="preserve"> SERVICIOS   DE INTERNET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</si>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</sst>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.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4" fontId="7" fillId="0" borderId="0" xfId="0" applyNumberFormat="1" applyFont="1"/>
    <xf numFmtId="14" fontId="7" fillId="0" borderId="0" xfId="0" applyNumberFormat="1" applyFont="1"/>
    <xf numFmtId="0" fontId="3" fillId="3" borderId="1" xfId="0" applyFont="1" applyFill="1" applyBorder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43" fontId="7" fillId="0" borderId="0" xfId="0" applyNumberFormat="1" applyFont="1"/>
    <xf numFmtId="43" fontId="7" fillId="0" borderId="0" xfId="1" applyFont="1" applyAlignment="1">
      <alignment horizontal="right"/>
    </xf>
    <xf numFmtId="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43" fontId="7" fillId="0" borderId="0" xfId="1" applyFont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 wrapText="1"/>
    </xf>
    <xf numFmtId="4" fontId="2" fillId="2" borderId="1" xfId="0" applyNumberFormat="1" applyFont="1" applyFill="1" applyBorder="1" applyAlignment="1">
      <alignment horizontal="left" wrapText="1"/>
    </xf>
    <xf numFmtId="14" fontId="3" fillId="0" borderId="1" xfId="0" applyNumberFormat="1" applyFont="1" applyBorder="1" applyAlignment="1">
      <alignment horizontal="left"/>
    </xf>
    <xf numFmtId="0" fontId="9" fillId="3" borderId="1" xfId="0" applyFont="1" applyFill="1" applyBorder="1"/>
    <xf numFmtId="14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wrapText="1"/>
    </xf>
    <xf numFmtId="14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4" fontId="3" fillId="0" borderId="0" xfId="0" applyNumberFormat="1" applyFont="1" applyAlignment="1">
      <alignment horizontal="right"/>
    </xf>
    <xf numFmtId="14" fontId="3" fillId="3" borderId="1" xfId="0" applyNumberFormat="1" applyFont="1" applyFill="1" applyBorder="1" applyAlignment="1">
      <alignment horizontal="left"/>
    </xf>
    <xf numFmtId="43" fontId="3" fillId="0" borderId="2" xfId="1" applyFont="1" applyBorder="1" applyAlignment="1">
      <alignment horizontal="righ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wrapText="1"/>
    </xf>
    <xf numFmtId="14" fontId="7" fillId="0" borderId="0" xfId="0" applyNumberFormat="1" applyFont="1" applyAlignment="1">
      <alignment horizontal="center"/>
    </xf>
    <xf numFmtId="4" fontId="3" fillId="0" borderId="1" xfId="0" applyNumberFormat="1" applyFont="1" applyBorder="1"/>
    <xf numFmtId="43" fontId="2" fillId="0" borderId="1" xfId="1" applyFont="1" applyBorder="1" applyAlignme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4">
    <cellStyle name="Millares" xfId="1" builtinId="3"/>
    <cellStyle name="Millares 2 3" xfId="2" xr:uid="{00000000-0005-0000-0000-000001000000}"/>
    <cellStyle name="Millares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1496009</xdr:colOff>
      <xdr:row>0</xdr:row>
      <xdr:rowOff>133351</xdr:rowOff>
    </xdr:from>
    <xdr:to>
      <xdr:col>3</xdr:col>
      <xdr:colOff>2305634</xdr:colOff>
      <xdr:row>6</xdr:row>
      <xdr:rowOff>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01D6BCB-C61E-442A-8824-8AC99C5B5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7409" y="133351"/>
          <a:ext cx="80962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10"/>
  <sheetViews>
    <sheetView tabSelected="1" zoomScaleNormal="100" workbookViewId="0">
      <selection activeCell="B96" sqref="B96"/>
    </sheetView>
  </sheetViews>
  <sheetFormatPr baseColWidth="10" defaultColWidth="14.140625" defaultRowHeight="12.75" x14ac:dyDescent="0.2"/>
  <cols>
    <col min="1" max="1" width="9.28515625" style="10" customWidth="1"/>
    <col min="2" max="2" width="26.5703125" style="6" customWidth="1"/>
    <col min="3" max="3" width="9.85546875" style="6" customWidth="1"/>
    <col min="4" max="4" width="48.42578125" style="10" customWidth="1"/>
    <col min="5" max="5" width="13" style="10" customWidth="1"/>
    <col min="6" max="6" width="10.28515625" style="10" customWidth="1"/>
    <col min="7" max="7" width="10.7109375" style="20" customWidth="1"/>
    <col min="8" max="8" width="11.5703125" style="44" customWidth="1"/>
    <col min="9" max="9" width="11" style="20" customWidth="1"/>
    <col min="10" max="10" width="10.85546875" style="6" customWidth="1"/>
    <col min="11" max="11" width="10.7109375" style="6" customWidth="1"/>
    <col min="12" max="16384" width="14.140625" style="6"/>
  </cols>
  <sheetData>
    <row r="1" spans="1:13" x14ac:dyDescent="0.2">
      <c r="C1" s="49"/>
      <c r="D1" s="49"/>
      <c r="E1" s="49"/>
      <c r="F1" s="49"/>
      <c r="G1" s="49"/>
      <c r="H1" s="49"/>
      <c r="I1" s="49"/>
      <c r="K1" s="7"/>
    </row>
    <row r="2" spans="1:13" x14ac:dyDescent="0.2">
      <c r="H2" s="46"/>
      <c r="I2" s="24"/>
      <c r="J2" s="8"/>
      <c r="K2" s="7"/>
    </row>
    <row r="7" spans="1:13" ht="15" customHeight="1" x14ac:dyDescent="0.2">
      <c r="D7" s="50" t="s">
        <v>63</v>
      </c>
      <c r="E7" s="50"/>
      <c r="F7" s="50"/>
      <c r="G7" s="50"/>
      <c r="H7" s="50"/>
      <c r="I7" s="50"/>
      <c r="J7" s="50"/>
      <c r="K7" s="50"/>
    </row>
    <row r="8" spans="1:13" ht="18" customHeight="1" x14ac:dyDescent="0.2">
      <c r="D8" s="50" t="s">
        <v>79</v>
      </c>
      <c r="E8" s="50"/>
      <c r="F8" s="50"/>
      <c r="G8" s="50"/>
      <c r="H8" s="50"/>
      <c r="I8" s="50"/>
      <c r="J8" s="50"/>
      <c r="K8" s="50"/>
    </row>
    <row r="9" spans="1:13" ht="42.75" customHeight="1" x14ac:dyDescent="0.2">
      <c r="A9" s="26" t="s">
        <v>4</v>
      </c>
      <c r="B9" s="18" t="s">
        <v>0</v>
      </c>
      <c r="C9" s="17" t="s">
        <v>40</v>
      </c>
      <c r="D9" s="27" t="s">
        <v>1</v>
      </c>
      <c r="E9" s="17" t="s">
        <v>5</v>
      </c>
      <c r="F9" s="26" t="s">
        <v>6</v>
      </c>
      <c r="G9" s="28" t="s">
        <v>7</v>
      </c>
      <c r="H9" s="17" t="s">
        <v>8</v>
      </c>
      <c r="I9" s="29" t="s">
        <v>9</v>
      </c>
      <c r="J9" s="45" t="s">
        <v>10</v>
      </c>
      <c r="K9" s="27" t="s">
        <v>11</v>
      </c>
    </row>
    <row r="10" spans="1:13" ht="14.25" customHeight="1" x14ac:dyDescent="0.2">
      <c r="A10" s="30">
        <v>45989</v>
      </c>
      <c r="B10" s="31" t="s">
        <v>211</v>
      </c>
      <c r="C10" s="14">
        <v>101855681</v>
      </c>
      <c r="D10" s="9" t="s">
        <v>170</v>
      </c>
      <c r="E10" s="4" t="s">
        <v>169</v>
      </c>
      <c r="F10" s="32">
        <v>45931</v>
      </c>
      <c r="G10" s="15">
        <v>302512.96000000002</v>
      </c>
      <c r="H10" s="4">
        <v>45962</v>
      </c>
      <c r="I10" s="15">
        <f>+G10</f>
        <v>302512.96000000002</v>
      </c>
      <c r="J10" s="47"/>
      <c r="K10" s="2" t="s">
        <v>12</v>
      </c>
      <c r="M10" s="6" t="s">
        <v>215</v>
      </c>
    </row>
    <row r="11" spans="1:13" ht="14.25" customHeight="1" x14ac:dyDescent="0.2">
      <c r="A11" s="30">
        <v>45975</v>
      </c>
      <c r="B11" s="2" t="s">
        <v>31</v>
      </c>
      <c r="C11" s="3">
        <v>101821248</v>
      </c>
      <c r="D11" s="33" t="s">
        <v>88</v>
      </c>
      <c r="E11" s="4" t="s">
        <v>89</v>
      </c>
      <c r="F11" s="32">
        <v>45961</v>
      </c>
      <c r="G11" s="15">
        <v>25390.79</v>
      </c>
      <c r="H11" s="4">
        <v>45991</v>
      </c>
      <c r="I11" s="15">
        <f t="shared" ref="I11:I22" si="0">+G11</f>
        <v>25390.79</v>
      </c>
      <c r="J11" s="47"/>
      <c r="K11" s="2" t="s">
        <v>12</v>
      </c>
    </row>
    <row r="12" spans="1:13" ht="14.25" customHeight="1" x14ac:dyDescent="0.2">
      <c r="A12" s="30">
        <v>45975</v>
      </c>
      <c r="B12" s="2" t="s">
        <v>31</v>
      </c>
      <c r="C12" s="3">
        <v>101821248</v>
      </c>
      <c r="D12" s="33" t="s">
        <v>90</v>
      </c>
      <c r="E12" s="4" t="s">
        <v>91</v>
      </c>
      <c r="F12" s="32">
        <v>45961</v>
      </c>
      <c r="G12" s="15">
        <v>45884.97</v>
      </c>
      <c r="H12" s="4">
        <v>45991</v>
      </c>
      <c r="I12" s="15">
        <f t="shared" si="0"/>
        <v>45884.97</v>
      </c>
      <c r="J12" s="47"/>
      <c r="K12" s="2" t="s">
        <v>12</v>
      </c>
    </row>
    <row r="13" spans="1:13" ht="14.25" customHeight="1" x14ac:dyDescent="0.2">
      <c r="A13" s="30">
        <v>45975</v>
      </c>
      <c r="B13" s="2" t="s">
        <v>31</v>
      </c>
      <c r="C13" s="3">
        <v>101821248</v>
      </c>
      <c r="D13" s="33" t="s">
        <v>92</v>
      </c>
      <c r="E13" s="4" t="s">
        <v>93</v>
      </c>
      <c r="F13" s="32">
        <v>45961</v>
      </c>
      <c r="G13" s="15">
        <v>128.96</v>
      </c>
      <c r="H13" s="4">
        <v>45991</v>
      </c>
      <c r="I13" s="15">
        <f t="shared" si="0"/>
        <v>128.96</v>
      </c>
      <c r="J13" s="47"/>
      <c r="K13" s="2" t="s">
        <v>12</v>
      </c>
    </row>
    <row r="14" spans="1:13" ht="14.25" customHeight="1" x14ac:dyDescent="0.2">
      <c r="A14" s="30">
        <v>45975</v>
      </c>
      <c r="B14" s="2" t="s">
        <v>31</v>
      </c>
      <c r="C14" s="3">
        <v>101821248</v>
      </c>
      <c r="D14" s="33" t="s">
        <v>94</v>
      </c>
      <c r="E14" s="4" t="s">
        <v>95</v>
      </c>
      <c r="F14" s="32">
        <v>45961</v>
      </c>
      <c r="G14" s="15">
        <v>12511.42</v>
      </c>
      <c r="H14" s="4">
        <v>45991</v>
      </c>
      <c r="I14" s="15">
        <f t="shared" si="0"/>
        <v>12511.42</v>
      </c>
      <c r="J14" s="47"/>
      <c r="K14" s="2" t="s">
        <v>12</v>
      </c>
    </row>
    <row r="15" spans="1:13" ht="14.25" customHeight="1" x14ac:dyDescent="0.2">
      <c r="A15" s="30">
        <v>45975</v>
      </c>
      <c r="B15" s="2" t="s">
        <v>31</v>
      </c>
      <c r="C15" s="3">
        <v>101821248</v>
      </c>
      <c r="D15" s="33" t="s">
        <v>96</v>
      </c>
      <c r="E15" s="4" t="s">
        <v>98</v>
      </c>
      <c r="F15" s="32">
        <v>45961</v>
      </c>
      <c r="G15" s="15">
        <v>7480.88</v>
      </c>
      <c r="H15" s="4">
        <v>45991</v>
      </c>
      <c r="I15" s="15">
        <f t="shared" si="0"/>
        <v>7480.88</v>
      </c>
      <c r="J15" s="47"/>
      <c r="K15" s="2" t="s">
        <v>12</v>
      </c>
    </row>
    <row r="16" spans="1:13" ht="14.25" customHeight="1" x14ac:dyDescent="0.2">
      <c r="A16" s="30">
        <v>45975</v>
      </c>
      <c r="B16" s="2" t="s">
        <v>31</v>
      </c>
      <c r="C16" s="3">
        <v>101821248</v>
      </c>
      <c r="D16" s="33" t="s">
        <v>97</v>
      </c>
      <c r="E16" s="4" t="s">
        <v>99</v>
      </c>
      <c r="F16" s="32">
        <v>45961</v>
      </c>
      <c r="G16" s="15">
        <v>25901.13</v>
      </c>
      <c r="H16" s="4">
        <v>45991</v>
      </c>
      <c r="I16" s="15">
        <f t="shared" si="0"/>
        <v>25901.13</v>
      </c>
      <c r="J16" s="47"/>
      <c r="K16" s="2" t="s">
        <v>12</v>
      </c>
    </row>
    <row r="17" spans="1:13" ht="14.25" customHeight="1" x14ac:dyDescent="0.2">
      <c r="A17" s="30">
        <v>45975</v>
      </c>
      <c r="B17" s="2" t="s">
        <v>31</v>
      </c>
      <c r="C17" s="3">
        <v>101821248</v>
      </c>
      <c r="D17" s="33" t="s">
        <v>100</v>
      </c>
      <c r="E17" s="4" t="s">
        <v>106</v>
      </c>
      <c r="F17" s="32">
        <v>45961</v>
      </c>
      <c r="G17" s="15">
        <v>6645.5</v>
      </c>
      <c r="H17" s="4">
        <v>45991</v>
      </c>
      <c r="I17" s="15">
        <f t="shared" si="0"/>
        <v>6645.5</v>
      </c>
      <c r="J17" s="47"/>
      <c r="K17" s="2" t="s">
        <v>12</v>
      </c>
    </row>
    <row r="18" spans="1:13" ht="14.25" customHeight="1" x14ac:dyDescent="0.2">
      <c r="A18" s="30">
        <v>45975</v>
      </c>
      <c r="B18" s="2" t="s">
        <v>31</v>
      </c>
      <c r="C18" s="3">
        <v>101821248</v>
      </c>
      <c r="D18" s="33" t="s">
        <v>101</v>
      </c>
      <c r="E18" s="4" t="s">
        <v>102</v>
      </c>
      <c r="F18" s="32">
        <v>45961</v>
      </c>
      <c r="G18" s="15">
        <v>2541.5500000000002</v>
      </c>
      <c r="H18" s="4">
        <v>45991</v>
      </c>
      <c r="I18" s="15">
        <f t="shared" si="0"/>
        <v>2541.5500000000002</v>
      </c>
      <c r="J18" s="47"/>
      <c r="K18" s="2" t="s">
        <v>12</v>
      </c>
    </row>
    <row r="19" spans="1:13" ht="14.25" customHeight="1" x14ac:dyDescent="0.2">
      <c r="A19" s="30">
        <v>45975</v>
      </c>
      <c r="B19" s="2" t="s">
        <v>31</v>
      </c>
      <c r="C19" s="3">
        <v>101821248</v>
      </c>
      <c r="D19" s="33" t="s">
        <v>103</v>
      </c>
      <c r="E19" s="14" t="s">
        <v>104</v>
      </c>
      <c r="F19" s="32">
        <v>45961</v>
      </c>
      <c r="G19" s="15">
        <v>1715.04</v>
      </c>
      <c r="H19" s="4">
        <v>45991</v>
      </c>
      <c r="I19" s="15">
        <f t="shared" si="0"/>
        <v>1715.04</v>
      </c>
      <c r="J19" s="47"/>
      <c r="K19" s="2" t="s">
        <v>12</v>
      </c>
    </row>
    <row r="20" spans="1:13" ht="14.25" customHeight="1" x14ac:dyDescent="0.2">
      <c r="A20" s="30">
        <v>45975</v>
      </c>
      <c r="B20" s="2" t="s">
        <v>31</v>
      </c>
      <c r="C20" s="3">
        <v>101821248</v>
      </c>
      <c r="D20" s="33" t="s">
        <v>105</v>
      </c>
      <c r="E20" s="14" t="s">
        <v>107</v>
      </c>
      <c r="F20" s="32">
        <v>45961</v>
      </c>
      <c r="G20" s="15">
        <v>19212.990000000002</v>
      </c>
      <c r="H20" s="4">
        <v>56948</v>
      </c>
      <c r="I20" s="15">
        <f t="shared" si="0"/>
        <v>19212.990000000002</v>
      </c>
      <c r="J20" s="47"/>
      <c r="K20" s="2" t="s">
        <v>12</v>
      </c>
    </row>
    <row r="21" spans="1:13" ht="14.25" customHeight="1" x14ac:dyDescent="0.2">
      <c r="A21" s="30">
        <v>45975</v>
      </c>
      <c r="B21" s="2" t="s">
        <v>31</v>
      </c>
      <c r="C21" s="3">
        <v>101821248</v>
      </c>
      <c r="D21" s="33" t="s">
        <v>108</v>
      </c>
      <c r="E21" s="14" t="s">
        <v>109</v>
      </c>
      <c r="F21" s="32">
        <v>45961</v>
      </c>
      <c r="G21" s="15">
        <v>1378.86</v>
      </c>
      <c r="H21" s="4">
        <v>45991</v>
      </c>
      <c r="I21" s="15">
        <f t="shared" si="0"/>
        <v>1378.86</v>
      </c>
      <c r="J21" s="47"/>
      <c r="K21" s="2" t="s">
        <v>12</v>
      </c>
    </row>
    <row r="22" spans="1:13" ht="14.25" customHeight="1" x14ac:dyDescent="0.2">
      <c r="A22" s="30">
        <v>45975</v>
      </c>
      <c r="B22" s="2" t="s">
        <v>31</v>
      </c>
      <c r="C22" s="3">
        <v>101821248</v>
      </c>
      <c r="D22" s="33" t="s">
        <v>92</v>
      </c>
      <c r="E22" s="4" t="s">
        <v>110</v>
      </c>
      <c r="F22" s="32">
        <v>45961</v>
      </c>
      <c r="G22" s="15">
        <v>16325.54</v>
      </c>
      <c r="H22" s="4">
        <v>45991</v>
      </c>
      <c r="I22" s="15">
        <f t="shared" si="0"/>
        <v>16325.54</v>
      </c>
      <c r="J22" s="47"/>
      <c r="K22" s="2" t="s">
        <v>12</v>
      </c>
      <c r="M22" s="6" t="s">
        <v>214</v>
      </c>
    </row>
    <row r="23" spans="1:13" ht="14.25" customHeight="1" x14ac:dyDescent="0.2">
      <c r="A23" s="30">
        <v>45989</v>
      </c>
      <c r="B23" s="31" t="s">
        <v>211</v>
      </c>
      <c r="C23" s="14">
        <v>101855681</v>
      </c>
      <c r="D23" s="9" t="s">
        <v>213</v>
      </c>
      <c r="E23" s="4" t="s">
        <v>168</v>
      </c>
      <c r="F23" s="32">
        <v>45962</v>
      </c>
      <c r="G23" s="15">
        <v>302512.96000000002</v>
      </c>
      <c r="H23" s="4">
        <v>45992</v>
      </c>
      <c r="I23" s="15">
        <f>+G23</f>
        <v>302512.96000000002</v>
      </c>
      <c r="J23" s="47"/>
      <c r="K23" s="2" t="s">
        <v>12</v>
      </c>
    </row>
    <row r="24" spans="1:13" ht="14.25" customHeight="1" x14ac:dyDescent="0.2">
      <c r="A24" s="30">
        <v>45972</v>
      </c>
      <c r="B24" s="9" t="s">
        <v>32</v>
      </c>
      <c r="C24" s="14">
        <v>101621256</v>
      </c>
      <c r="D24" s="34" t="s">
        <v>33</v>
      </c>
      <c r="E24" s="4" t="s">
        <v>111</v>
      </c>
      <c r="F24" s="32">
        <v>45963</v>
      </c>
      <c r="G24" s="15">
        <v>81436.240000000005</v>
      </c>
      <c r="H24" s="4">
        <v>45993</v>
      </c>
      <c r="I24" s="15">
        <f t="shared" ref="I24:I37" si="1">+G24</f>
        <v>81436.240000000005</v>
      </c>
      <c r="J24" s="47"/>
      <c r="K24" s="2" t="s">
        <v>144</v>
      </c>
    </row>
    <row r="25" spans="1:13" ht="14.25" customHeight="1" x14ac:dyDescent="0.2">
      <c r="A25" s="30">
        <v>45972</v>
      </c>
      <c r="B25" s="9" t="s">
        <v>32</v>
      </c>
      <c r="C25" s="14">
        <v>101621256</v>
      </c>
      <c r="D25" s="34" t="s">
        <v>41</v>
      </c>
      <c r="E25" s="4" t="s">
        <v>112</v>
      </c>
      <c r="F25" s="32">
        <v>45963</v>
      </c>
      <c r="G25" s="15">
        <v>27305.38</v>
      </c>
      <c r="H25" s="4">
        <v>45993</v>
      </c>
      <c r="I25" s="15">
        <f t="shared" si="1"/>
        <v>27305.38</v>
      </c>
      <c r="J25" s="47"/>
      <c r="K25" s="2" t="s">
        <v>144</v>
      </c>
    </row>
    <row r="26" spans="1:13" ht="14.25" customHeight="1" x14ac:dyDescent="0.2">
      <c r="A26" s="30">
        <v>45972</v>
      </c>
      <c r="B26" s="9" t="s">
        <v>32</v>
      </c>
      <c r="C26" s="14">
        <v>101621256</v>
      </c>
      <c r="D26" s="34" t="s">
        <v>25</v>
      </c>
      <c r="E26" s="4" t="s">
        <v>113</v>
      </c>
      <c r="F26" s="32">
        <v>45963</v>
      </c>
      <c r="G26" s="15">
        <v>13960.74</v>
      </c>
      <c r="H26" s="4">
        <v>45993</v>
      </c>
      <c r="I26" s="15">
        <f t="shared" si="1"/>
        <v>13960.74</v>
      </c>
      <c r="J26" s="47"/>
      <c r="K26" s="2" t="s">
        <v>144</v>
      </c>
    </row>
    <row r="27" spans="1:13" ht="14.25" customHeight="1" x14ac:dyDescent="0.2">
      <c r="A27" s="30">
        <v>45972</v>
      </c>
      <c r="B27" s="9" t="s">
        <v>32</v>
      </c>
      <c r="C27" s="14">
        <v>101621256</v>
      </c>
      <c r="D27" s="34" t="s">
        <v>66</v>
      </c>
      <c r="E27" s="4" t="s">
        <v>114</v>
      </c>
      <c r="F27" s="32">
        <v>45963</v>
      </c>
      <c r="G27" s="15">
        <v>32410.28</v>
      </c>
      <c r="H27" s="4">
        <v>45993</v>
      </c>
      <c r="I27" s="15">
        <f t="shared" si="1"/>
        <v>32410.28</v>
      </c>
      <c r="J27" s="47"/>
      <c r="K27" s="2" t="s">
        <v>144</v>
      </c>
    </row>
    <row r="28" spans="1:13" ht="14.25" customHeight="1" x14ac:dyDescent="0.2">
      <c r="A28" s="30">
        <v>45972</v>
      </c>
      <c r="B28" s="9" t="s">
        <v>32</v>
      </c>
      <c r="C28" s="14">
        <v>101621256</v>
      </c>
      <c r="D28" s="34" t="s">
        <v>42</v>
      </c>
      <c r="E28" s="4" t="s">
        <v>115</v>
      </c>
      <c r="F28" s="32">
        <v>45963</v>
      </c>
      <c r="G28" s="15">
        <v>982.78</v>
      </c>
      <c r="H28" s="4">
        <v>45993</v>
      </c>
      <c r="I28" s="15">
        <f t="shared" si="1"/>
        <v>982.78</v>
      </c>
      <c r="J28" s="47"/>
      <c r="K28" s="2" t="s">
        <v>144</v>
      </c>
    </row>
    <row r="29" spans="1:13" ht="14.25" customHeight="1" x14ac:dyDescent="0.2">
      <c r="A29" s="30">
        <v>45972</v>
      </c>
      <c r="B29" s="9" t="s">
        <v>32</v>
      </c>
      <c r="C29" s="14">
        <v>101621256</v>
      </c>
      <c r="D29" s="34" t="s">
        <v>116</v>
      </c>
      <c r="E29" s="4" t="s">
        <v>117</v>
      </c>
      <c r="F29" s="32">
        <v>45963</v>
      </c>
      <c r="G29" s="15">
        <v>11746.22</v>
      </c>
      <c r="H29" s="4">
        <v>45993</v>
      </c>
      <c r="I29" s="15">
        <f t="shared" si="1"/>
        <v>11746.22</v>
      </c>
      <c r="J29" s="47"/>
      <c r="K29" s="2" t="s">
        <v>144</v>
      </c>
    </row>
    <row r="30" spans="1:13" ht="14.25" customHeight="1" x14ac:dyDescent="0.2">
      <c r="A30" s="30">
        <v>45972</v>
      </c>
      <c r="B30" s="9" t="s">
        <v>32</v>
      </c>
      <c r="C30" s="14">
        <v>101621256</v>
      </c>
      <c r="D30" s="34" t="s">
        <v>61</v>
      </c>
      <c r="E30" s="4" t="s">
        <v>118</v>
      </c>
      <c r="F30" s="32">
        <v>45963</v>
      </c>
      <c r="G30" s="15">
        <v>17843.34</v>
      </c>
      <c r="H30" s="4">
        <v>45993</v>
      </c>
      <c r="I30" s="15">
        <f t="shared" si="1"/>
        <v>17843.34</v>
      </c>
      <c r="J30" s="47"/>
      <c r="K30" s="2" t="s">
        <v>144</v>
      </c>
    </row>
    <row r="31" spans="1:13" ht="14.25" customHeight="1" x14ac:dyDescent="0.2">
      <c r="A31" s="30">
        <v>45972</v>
      </c>
      <c r="B31" s="9" t="s">
        <v>32</v>
      </c>
      <c r="C31" s="14">
        <v>101621256</v>
      </c>
      <c r="D31" s="34" t="s">
        <v>119</v>
      </c>
      <c r="E31" s="4" t="s">
        <v>120</v>
      </c>
      <c r="F31" s="32">
        <v>45963</v>
      </c>
      <c r="G31" s="15">
        <v>35358.18</v>
      </c>
      <c r="H31" s="4">
        <v>45993</v>
      </c>
      <c r="I31" s="15">
        <f t="shared" si="1"/>
        <v>35358.18</v>
      </c>
      <c r="J31" s="47"/>
      <c r="K31" s="2" t="s">
        <v>144</v>
      </c>
    </row>
    <row r="32" spans="1:13" ht="14.25" customHeight="1" x14ac:dyDescent="0.2">
      <c r="A32" s="30">
        <v>45972</v>
      </c>
      <c r="B32" s="9" t="s">
        <v>32</v>
      </c>
      <c r="C32" s="14">
        <v>101621256</v>
      </c>
      <c r="D32" s="34" t="s">
        <v>44</v>
      </c>
      <c r="E32" s="4" t="s">
        <v>121</v>
      </c>
      <c r="F32" s="32">
        <v>45963</v>
      </c>
      <c r="G32" s="15">
        <v>4622.74</v>
      </c>
      <c r="H32" s="4">
        <v>45993</v>
      </c>
      <c r="I32" s="15">
        <f t="shared" si="1"/>
        <v>4622.74</v>
      </c>
      <c r="J32" s="47"/>
      <c r="K32" s="2" t="s">
        <v>144</v>
      </c>
    </row>
    <row r="33" spans="1:11" ht="14.25" customHeight="1" x14ac:dyDescent="0.2">
      <c r="A33" s="30">
        <v>45972</v>
      </c>
      <c r="B33" s="9" t="s">
        <v>32</v>
      </c>
      <c r="C33" s="14">
        <v>101621256</v>
      </c>
      <c r="D33" s="34" t="s">
        <v>45</v>
      </c>
      <c r="E33" s="4" t="s">
        <v>122</v>
      </c>
      <c r="F33" s="32">
        <v>45963</v>
      </c>
      <c r="G33" s="15">
        <v>2742.1</v>
      </c>
      <c r="H33" s="4">
        <v>45993</v>
      </c>
      <c r="I33" s="15">
        <f t="shared" si="1"/>
        <v>2742.1</v>
      </c>
      <c r="J33" s="47"/>
      <c r="K33" s="2" t="s">
        <v>144</v>
      </c>
    </row>
    <row r="34" spans="1:11" ht="14.25" customHeight="1" x14ac:dyDescent="0.2">
      <c r="A34" s="30">
        <v>45972</v>
      </c>
      <c r="B34" s="9" t="s">
        <v>32</v>
      </c>
      <c r="C34" s="14">
        <v>101621256</v>
      </c>
      <c r="D34" s="34" t="s">
        <v>43</v>
      </c>
      <c r="E34" s="4" t="s">
        <v>123</v>
      </c>
      <c r="F34" s="32">
        <v>45963</v>
      </c>
      <c r="G34" s="15">
        <v>3243.4</v>
      </c>
      <c r="H34" s="4">
        <v>45993</v>
      </c>
      <c r="I34" s="15">
        <f t="shared" si="1"/>
        <v>3243.4</v>
      </c>
      <c r="J34" s="47"/>
      <c r="K34" s="2" t="s">
        <v>183</v>
      </c>
    </row>
    <row r="35" spans="1:11" ht="14.25" customHeight="1" x14ac:dyDescent="0.2">
      <c r="A35" s="30">
        <v>45972</v>
      </c>
      <c r="B35" s="9" t="s">
        <v>32</v>
      </c>
      <c r="C35" s="14">
        <v>101621256</v>
      </c>
      <c r="D35" s="34" t="s">
        <v>59</v>
      </c>
      <c r="E35" s="4" t="s">
        <v>124</v>
      </c>
      <c r="F35" s="32">
        <v>45963</v>
      </c>
      <c r="G35" s="15">
        <v>23235.34</v>
      </c>
      <c r="H35" s="4">
        <v>45993</v>
      </c>
      <c r="I35" s="15">
        <f t="shared" si="1"/>
        <v>23235.34</v>
      </c>
      <c r="J35" s="47"/>
      <c r="K35" s="2" t="s">
        <v>12</v>
      </c>
    </row>
    <row r="36" spans="1:11" ht="14.25" customHeight="1" x14ac:dyDescent="0.2">
      <c r="A36" s="30">
        <v>45972</v>
      </c>
      <c r="B36" s="9" t="s">
        <v>32</v>
      </c>
      <c r="C36" s="14">
        <v>101621256</v>
      </c>
      <c r="D36" s="34" t="s">
        <v>60</v>
      </c>
      <c r="E36" s="4" t="s">
        <v>125</v>
      </c>
      <c r="F36" s="32">
        <v>45963</v>
      </c>
      <c r="G36" s="15">
        <v>12005.06</v>
      </c>
      <c r="H36" s="4">
        <v>45993</v>
      </c>
      <c r="I36" s="15">
        <f t="shared" si="1"/>
        <v>12005.06</v>
      </c>
      <c r="J36" s="47"/>
      <c r="K36" s="2" t="s">
        <v>12</v>
      </c>
    </row>
    <row r="37" spans="1:11" ht="14.25" customHeight="1" x14ac:dyDescent="0.2">
      <c r="A37" s="30">
        <v>45972</v>
      </c>
      <c r="B37" s="9" t="s">
        <v>32</v>
      </c>
      <c r="C37" s="14">
        <v>101621256</v>
      </c>
      <c r="D37" s="34" t="s">
        <v>67</v>
      </c>
      <c r="E37" s="4" t="s">
        <v>126</v>
      </c>
      <c r="F37" s="32">
        <v>45963</v>
      </c>
      <c r="G37" s="15">
        <v>21625.279999999999</v>
      </c>
      <c r="H37" s="4">
        <v>45993</v>
      </c>
      <c r="I37" s="15">
        <f t="shared" si="1"/>
        <v>21625.279999999999</v>
      </c>
      <c r="J37" s="47"/>
      <c r="K37" s="2" t="s">
        <v>12</v>
      </c>
    </row>
    <row r="38" spans="1:11" ht="14.25" customHeight="1" x14ac:dyDescent="0.2">
      <c r="A38" s="30">
        <v>45966</v>
      </c>
      <c r="B38" s="9" t="s">
        <v>58</v>
      </c>
      <c r="C38" s="14">
        <v>133215527</v>
      </c>
      <c r="D38" s="34" t="s">
        <v>34</v>
      </c>
      <c r="E38" s="4" t="s">
        <v>139</v>
      </c>
      <c r="F38" s="32">
        <v>45964</v>
      </c>
      <c r="G38" s="15">
        <v>120000</v>
      </c>
      <c r="H38" s="4">
        <v>45995</v>
      </c>
      <c r="I38" s="15">
        <f>+G38</f>
        <v>120000</v>
      </c>
      <c r="J38" s="47"/>
      <c r="K38" s="2" t="s">
        <v>12</v>
      </c>
    </row>
    <row r="39" spans="1:11" ht="13.5" customHeight="1" x14ac:dyDescent="0.2">
      <c r="A39" s="30">
        <v>45972</v>
      </c>
      <c r="B39" s="35" t="s">
        <v>85</v>
      </c>
      <c r="C39" s="3">
        <v>101718013</v>
      </c>
      <c r="D39" s="33" t="s">
        <v>86</v>
      </c>
      <c r="E39" s="4" t="s">
        <v>87</v>
      </c>
      <c r="F39" s="32">
        <v>45964</v>
      </c>
      <c r="G39" s="15">
        <v>968919.95</v>
      </c>
      <c r="H39" s="4">
        <v>45994</v>
      </c>
      <c r="I39" s="15"/>
      <c r="J39" s="47">
        <f t="shared" ref="J39:J50" si="2">+G39</f>
        <v>968919.95</v>
      </c>
      <c r="K39" s="2" t="s">
        <v>78</v>
      </c>
    </row>
    <row r="40" spans="1:11" ht="13.5" customHeight="1" x14ac:dyDescent="0.2">
      <c r="A40" s="30">
        <v>45968</v>
      </c>
      <c r="B40" s="35" t="s">
        <v>178</v>
      </c>
      <c r="C40" s="3">
        <v>130903468</v>
      </c>
      <c r="D40" s="33" t="s">
        <v>133</v>
      </c>
      <c r="E40" s="4" t="s">
        <v>62</v>
      </c>
      <c r="F40" s="32">
        <v>45964</v>
      </c>
      <c r="G40" s="15">
        <v>405330</v>
      </c>
      <c r="H40" s="4" t="s">
        <v>212</v>
      </c>
      <c r="I40" s="15">
        <f>+G40</f>
        <v>405330</v>
      </c>
      <c r="J40" s="47"/>
      <c r="K40" s="2" t="s">
        <v>12</v>
      </c>
    </row>
    <row r="41" spans="1:11" ht="15" customHeight="1" x14ac:dyDescent="0.2">
      <c r="A41" s="30">
        <v>45964</v>
      </c>
      <c r="B41" s="9" t="s">
        <v>14</v>
      </c>
      <c r="C41" s="14">
        <v>401007479</v>
      </c>
      <c r="D41" s="34" t="s">
        <v>68</v>
      </c>
      <c r="E41" s="4" t="s">
        <v>80</v>
      </c>
      <c r="F41" s="32">
        <v>45964</v>
      </c>
      <c r="G41" s="15">
        <v>758</v>
      </c>
      <c r="H41" s="4">
        <v>45994</v>
      </c>
      <c r="I41" s="15"/>
      <c r="J41" s="47">
        <f t="shared" si="2"/>
        <v>758</v>
      </c>
      <c r="K41" s="2" t="s">
        <v>13</v>
      </c>
    </row>
    <row r="42" spans="1:11" x14ac:dyDescent="0.2">
      <c r="A42" s="30">
        <v>45964</v>
      </c>
      <c r="B42" s="9" t="s">
        <v>14</v>
      </c>
      <c r="C42" s="14">
        <v>401007479</v>
      </c>
      <c r="D42" s="34" t="s">
        <v>69</v>
      </c>
      <c r="E42" s="4" t="s">
        <v>81</v>
      </c>
      <c r="F42" s="32">
        <v>45964</v>
      </c>
      <c r="G42" s="15">
        <v>16651</v>
      </c>
      <c r="H42" s="4">
        <v>45994</v>
      </c>
      <c r="I42" s="15"/>
      <c r="J42" s="47">
        <f t="shared" si="2"/>
        <v>16651</v>
      </c>
      <c r="K42" s="2" t="s">
        <v>13</v>
      </c>
    </row>
    <row r="43" spans="1:11" x14ac:dyDescent="0.2">
      <c r="A43" s="30">
        <v>45985</v>
      </c>
      <c r="B43" s="9" t="s">
        <v>146</v>
      </c>
      <c r="C43" s="14">
        <v>415000124</v>
      </c>
      <c r="D43" s="34" t="s">
        <v>147</v>
      </c>
      <c r="E43" s="4" t="s">
        <v>148</v>
      </c>
      <c r="F43" s="32">
        <v>45964</v>
      </c>
      <c r="G43" s="15">
        <v>1690</v>
      </c>
      <c r="H43" s="4">
        <v>45994</v>
      </c>
      <c r="I43" s="15"/>
      <c r="J43" s="47">
        <f t="shared" si="2"/>
        <v>1690</v>
      </c>
      <c r="K43" s="2" t="s">
        <v>13</v>
      </c>
    </row>
    <row r="44" spans="1:11" x14ac:dyDescent="0.2">
      <c r="A44" s="30">
        <v>45982</v>
      </c>
      <c r="B44" s="9" t="s">
        <v>149</v>
      </c>
      <c r="C44" s="14">
        <v>402002364</v>
      </c>
      <c r="D44" s="34" t="s">
        <v>150</v>
      </c>
      <c r="E44" s="4" t="s">
        <v>151</v>
      </c>
      <c r="F44" s="32">
        <v>45974</v>
      </c>
      <c r="G44" s="15">
        <v>10030</v>
      </c>
      <c r="H44" s="4">
        <v>45994</v>
      </c>
      <c r="I44" s="15"/>
      <c r="J44" s="47">
        <f t="shared" si="2"/>
        <v>10030</v>
      </c>
      <c r="K44" s="2" t="s">
        <v>13</v>
      </c>
    </row>
    <row r="45" spans="1:11" ht="14.25" customHeight="1" x14ac:dyDescent="0.2">
      <c r="A45" s="30">
        <v>45966</v>
      </c>
      <c r="B45" s="9" t="s">
        <v>137</v>
      </c>
      <c r="C45" s="14">
        <v>132621077</v>
      </c>
      <c r="D45" s="34" t="s">
        <v>34</v>
      </c>
      <c r="E45" s="4" t="s">
        <v>138</v>
      </c>
      <c r="F45" s="32">
        <v>45965</v>
      </c>
      <c r="G45" s="15">
        <v>37760</v>
      </c>
      <c r="H45" s="4">
        <v>45995</v>
      </c>
      <c r="I45" s="15">
        <f>+G45</f>
        <v>37760</v>
      </c>
      <c r="J45" s="47"/>
      <c r="K45" s="2" t="s">
        <v>12</v>
      </c>
    </row>
    <row r="46" spans="1:11" ht="14.25" customHeight="1" x14ac:dyDescent="0.2">
      <c r="A46" s="30">
        <v>45985</v>
      </c>
      <c r="B46" s="9" t="s">
        <v>158</v>
      </c>
      <c r="C46" s="14">
        <v>130777896</v>
      </c>
      <c r="D46" s="34" t="s">
        <v>159</v>
      </c>
      <c r="E46" s="4" t="s">
        <v>134</v>
      </c>
      <c r="F46" s="32">
        <v>45965</v>
      </c>
      <c r="G46" s="15">
        <v>100890</v>
      </c>
      <c r="H46" s="4">
        <v>45995</v>
      </c>
      <c r="I46" s="15">
        <f>+G46</f>
        <v>100890</v>
      </c>
      <c r="J46" s="47"/>
      <c r="K46" s="2" t="s">
        <v>12</v>
      </c>
    </row>
    <row r="47" spans="1:11" ht="14.25" customHeight="1" x14ac:dyDescent="0.2">
      <c r="A47" s="30">
        <v>45965</v>
      </c>
      <c r="B47" s="2" t="s">
        <v>54</v>
      </c>
      <c r="C47" s="3">
        <v>101503939</v>
      </c>
      <c r="D47" s="2" t="s">
        <v>55</v>
      </c>
      <c r="E47" s="4" t="s">
        <v>164</v>
      </c>
      <c r="F47" s="32">
        <v>45966</v>
      </c>
      <c r="G47" s="15">
        <v>40500</v>
      </c>
      <c r="H47" s="4">
        <v>45996</v>
      </c>
      <c r="I47" s="15"/>
      <c r="J47" s="47">
        <f t="shared" si="2"/>
        <v>40500</v>
      </c>
      <c r="K47" s="2" t="s">
        <v>13</v>
      </c>
    </row>
    <row r="48" spans="1:11" ht="14.25" customHeight="1" x14ac:dyDescent="0.2">
      <c r="A48" s="30">
        <v>45971</v>
      </c>
      <c r="B48" s="2" t="s">
        <v>15</v>
      </c>
      <c r="C48" s="3">
        <v>101618787</v>
      </c>
      <c r="D48" s="33" t="s">
        <v>28</v>
      </c>
      <c r="E48" s="4" t="s">
        <v>145</v>
      </c>
      <c r="F48" s="32">
        <v>45966</v>
      </c>
      <c r="G48" s="15">
        <v>1311710.1299999999</v>
      </c>
      <c r="H48" s="4">
        <v>45996</v>
      </c>
      <c r="I48" s="15">
        <f>+G48</f>
        <v>1311710.1299999999</v>
      </c>
      <c r="J48" s="47"/>
      <c r="K48" s="2" t="s">
        <v>12</v>
      </c>
    </row>
    <row r="49" spans="1:12" ht="14.25" customHeight="1" x14ac:dyDescent="0.2">
      <c r="A49" s="30">
        <v>45971</v>
      </c>
      <c r="B49" s="2" t="s">
        <v>15</v>
      </c>
      <c r="C49" s="3">
        <v>101618787</v>
      </c>
      <c r="D49" s="33" t="s">
        <v>23</v>
      </c>
      <c r="E49" s="4" t="s">
        <v>182</v>
      </c>
      <c r="F49" s="32">
        <v>45966</v>
      </c>
      <c r="G49" s="15">
        <v>47969.87</v>
      </c>
      <c r="H49" s="4">
        <v>45996</v>
      </c>
      <c r="I49" s="15">
        <f>+G49</f>
        <v>47969.87</v>
      </c>
      <c r="J49" s="47"/>
      <c r="K49" s="2" t="s">
        <v>12</v>
      </c>
    </row>
    <row r="50" spans="1:12" ht="14.25" customHeight="1" x14ac:dyDescent="0.2">
      <c r="A50" s="32">
        <v>45972</v>
      </c>
      <c r="B50" s="9" t="s">
        <v>73</v>
      </c>
      <c r="C50" s="14">
        <v>131033865</v>
      </c>
      <c r="D50" s="34" t="s">
        <v>34</v>
      </c>
      <c r="E50" s="14" t="s">
        <v>82</v>
      </c>
      <c r="F50" s="32">
        <v>45966</v>
      </c>
      <c r="G50" s="15">
        <v>970253.46</v>
      </c>
      <c r="H50" s="4">
        <v>45996</v>
      </c>
      <c r="I50" s="15"/>
      <c r="J50" s="47">
        <f t="shared" si="2"/>
        <v>970253.46</v>
      </c>
      <c r="K50" s="2" t="s">
        <v>78</v>
      </c>
    </row>
    <row r="51" spans="1:12" ht="14.25" customHeight="1" x14ac:dyDescent="0.2">
      <c r="A51" s="30">
        <v>45972</v>
      </c>
      <c r="B51" s="9" t="s">
        <v>73</v>
      </c>
      <c r="C51" s="14">
        <v>131033865</v>
      </c>
      <c r="D51" s="34" t="s">
        <v>34</v>
      </c>
      <c r="E51" s="4" t="s">
        <v>83</v>
      </c>
      <c r="F51" s="32">
        <v>45966</v>
      </c>
      <c r="G51" s="15">
        <v>945143.75</v>
      </c>
      <c r="H51" s="4">
        <v>45996</v>
      </c>
      <c r="I51" s="15">
        <f>+G51</f>
        <v>945143.75</v>
      </c>
      <c r="J51" s="47"/>
      <c r="K51" s="2" t="s">
        <v>12</v>
      </c>
    </row>
    <row r="52" spans="1:12" x14ac:dyDescent="0.2">
      <c r="A52" s="30">
        <v>45966</v>
      </c>
      <c r="B52" s="9" t="s">
        <v>135</v>
      </c>
      <c r="C52" s="14">
        <v>133129264</v>
      </c>
      <c r="D52" s="34" t="s">
        <v>136</v>
      </c>
      <c r="E52" s="4" t="s">
        <v>70</v>
      </c>
      <c r="F52" s="32">
        <v>45966</v>
      </c>
      <c r="G52" s="15">
        <v>644385</v>
      </c>
      <c r="H52" s="4">
        <v>45996</v>
      </c>
      <c r="I52" s="15">
        <f t="shared" ref="I52:I57" si="3">+G52</f>
        <v>644385</v>
      </c>
      <c r="J52" s="47"/>
      <c r="K52" s="2" t="s">
        <v>12</v>
      </c>
    </row>
    <row r="53" spans="1:12" x14ac:dyDescent="0.2">
      <c r="A53" s="30">
        <v>45968</v>
      </c>
      <c r="B53" s="9" t="s">
        <v>127</v>
      </c>
      <c r="C53" s="14">
        <v>131926942</v>
      </c>
      <c r="D53" s="34" t="s">
        <v>128</v>
      </c>
      <c r="E53" s="4" t="s">
        <v>129</v>
      </c>
      <c r="F53" s="36">
        <v>45968</v>
      </c>
      <c r="G53" s="15">
        <v>477900</v>
      </c>
      <c r="H53" s="4">
        <v>45998</v>
      </c>
      <c r="I53" s="15">
        <f t="shared" si="3"/>
        <v>477900</v>
      </c>
      <c r="J53" s="47"/>
      <c r="K53" s="2" t="s">
        <v>12</v>
      </c>
    </row>
    <row r="54" spans="1:12" x14ac:dyDescent="0.2">
      <c r="A54" s="30">
        <v>45968</v>
      </c>
      <c r="B54" s="9" t="s">
        <v>130</v>
      </c>
      <c r="C54" s="14">
        <v>101704934</v>
      </c>
      <c r="D54" s="34" t="s">
        <v>131</v>
      </c>
      <c r="E54" s="4" t="s">
        <v>132</v>
      </c>
      <c r="F54" s="36">
        <v>45968</v>
      </c>
      <c r="G54" s="15">
        <v>247918</v>
      </c>
      <c r="H54" s="4">
        <v>45998</v>
      </c>
      <c r="I54" s="15">
        <f t="shared" si="3"/>
        <v>247918</v>
      </c>
      <c r="J54" s="47"/>
      <c r="K54" s="2" t="s">
        <v>12</v>
      </c>
      <c r="L54" s="6" t="s">
        <v>2</v>
      </c>
    </row>
    <row r="55" spans="1:12" ht="14.25" customHeight="1" x14ac:dyDescent="0.2">
      <c r="A55" s="30">
        <v>45974</v>
      </c>
      <c r="B55" s="9" t="s">
        <v>74</v>
      </c>
      <c r="C55" s="14">
        <v>101726997</v>
      </c>
      <c r="D55" s="34" t="s">
        <v>75</v>
      </c>
      <c r="E55" s="30" t="s">
        <v>140</v>
      </c>
      <c r="F55" s="32">
        <v>45969</v>
      </c>
      <c r="G55" s="15">
        <v>26068</v>
      </c>
      <c r="H55" s="4">
        <v>45999</v>
      </c>
      <c r="I55" s="15">
        <v>26068</v>
      </c>
      <c r="J55" s="47"/>
      <c r="K55" s="2" t="s">
        <v>12</v>
      </c>
    </row>
    <row r="56" spans="1:12" ht="14.25" customHeight="1" x14ac:dyDescent="0.2">
      <c r="A56" s="30">
        <v>45974</v>
      </c>
      <c r="B56" s="37" t="s">
        <v>64</v>
      </c>
      <c r="C56" s="14">
        <v>130388148</v>
      </c>
      <c r="D56" s="34" t="s">
        <v>65</v>
      </c>
      <c r="E56" s="4" t="s">
        <v>152</v>
      </c>
      <c r="F56" s="32">
        <v>45973</v>
      </c>
      <c r="G56" s="15">
        <v>232771.05</v>
      </c>
      <c r="H56" s="4">
        <v>46003</v>
      </c>
      <c r="I56" s="15">
        <f t="shared" si="3"/>
        <v>232771.05</v>
      </c>
      <c r="J56" s="47"/>
      <c r="K56" s="2" t="s">
        <v>12</v>
      </c>
    </row>
    <row r="57" spans="1:12" ht="14.25" customHeight="1" x14ac:dyDescent="0.2">
      <c r="A57" s="30">
        <v>45978</v>
      </c>
      <c r="B57" s="37" t="s">
        <v>141</v>
      </c>
      <c r="C57" s="14">
        <v>101019433</v>
      </c>
      <c r="D57" s="34" t="s">
        <v>142</v>
      </c>
      <c r="E57" s="4" t="s">
        <v>143</v>
      </c>
      <c r="F57" s="32">
        <v>45973</v>
      </c>
      <c r="G57" s="15">
        <v>4982831.1500000004</v>
      </c>
      <c r="H57" s="4">
        <v>46003</v>
      </c>
      <c r="I57" s="15">
        <f t="shared" si="3"/>
        <v>4982831.1500000004</v>
      </c>
      <c r="J57" s="47"/>
      <c r="K57" s="2" t="s">
        <v>12</v>
      </c>
    </row>
    <row r="58" spans="1:12" ht="15" customHeight="1" x14ac:dyDescent="0.2">
      <c r="A58" s="30">
        <v>45974</v>
      </c>
      <c r="B58" s="2" t="s">
        <v>15</v>
      </c>
      <c r="C58" s="14">
        <v>101618787</v>
      </c>
      <c r="D58" s="34" t="s">
        <v>72</v>
      </c>
      <c r="E58" s="4" t="s">
        <v>84</v>
      </c>
      <c r="F58" s="32">
        <v>45974</v>
      </c>
      <c r="G58" s="15">
        <v>190703.94</v>
      </c>
      <c r="H58" s="4">
        <v>46004</v>
      </c>
      <c r="I58" s="15"/>
      <c r="J58" s="47">
        <f t="shared" ref="J58:J85" si="4">+G58</f>
        <v>190703.94</v>
      </c>
      <c r="K58" s="2" t="s">
        <v>78</v>
      </c>
    </row>
    <row r="59" spans="1:12" ht="15" customHeight="1" x14ac:dyDescent="0.2">
      <c r="A59" s="30">
        <v>45985</v>
      </c>
      <c r="B59" s="2" t="s">
        <v>71</v>
      </c>
      <c r="C59" s="14">
        <v>406011021</v>
      </c>
      <c r="D59" s="34" t="s">
        <v>154</v>
      </c>
      <c r="E59" s="4" t="s">
        <v>155</v>
      </c>
      <c r="F59" s="32">
        <v>45974</v>
      </c>
      <c r="G59" s="15">
        <v>1210</v>
      </c>
      <c r="H59" s="4">
        <v>46004</v>
      </c>
      <c r="I59" s="15"/>
      <c r="J59" s="47">
        <f t="shared" si="4"/>
        <v>1210</v>
      </c>
      <c r="K59" s="2" t="s">
        <v>78</v>
      </c>
    </row>
    <row r="60" spans="1:12" ht="15" customHeight="1" x14ac:dyDescent="0.2">
      <c r="A60" s="30">
        <v>45965</v>
      </c>
      <c r="B60" s="2" t="s">
        <v>54</v>
      </c>
      <c r="C60" s="3">
        <v>101503939</v>
      </c>
      <c r="D60" s="2" t="s">
        <v>55</v>
      </c>
      <c r="E60" s="4" t="s">
        <v>165</v>
      </c>
      <c r="F60" s="32">
        <v>45975</v>
      </c>
      <c r="G60" s="15">
        <v>12120</v>
      </c>
      <c r="H60" s="4">
        <v>46004</v>
      </c>
      <c r="I60" s="15"/>
      <c r="J60" s="47">
        <f t="shared" si="4"/>
        <v>12120</v>
      </c>
      <c r="K60" s="2" t="s">
        <v>78</v>
      </c>
    </row>
    <row r="61" spans="1:12" ht="15" customHeight="1" x14ac:dyDescent="0.2">
      <c r="A61" s="30">
        <v>45994</v>
      </c>
      <c r="B61" s="2" t="s">
        <v>16</v>
      </c>
      <c r="C61" s="3">
        <v>101820218</v>
      </c>
      <c r="D61" s="33" t="s">
        <v>76</v>
      </c>
      <c r="E61" s="4" t="s">
        <v>199</v>
      </c>
      <c r="F61" s="32">
        <v>45979</v>
      </c>
      <c r="G61" s="15">
        <v>809213.59</v>
      </c>
      <c r="H61" s="4">
        <v>46009</v>
      </c>
      <c r="I61" s="15"/>
      <c r="J61" s="47">
        <f t="shared" si="4"/>
        <v>809213.59</v>
      </c>
      <c r="K61" s="2" t="s">
        <v>78</v>
      </c>
    </row>
    <row r="62" spans="1:12" ht="15" customHeight="1" x14ac:dyDescent="0.2">
      <c r="A62" s="30">
        <v>45994</v>
      </c>
      <c r="B62" s="2" t="s">
        <v>16</v>
      </c>
      <c r="C62" s="3">
        <v>101820218</v>
      </c>
      <c r="D62" s="33" t="s">
        <v>29</v>
      </c>
      <c r="E62" s="4" t="s">
        <v>200</v>
      </c>
      <c r="F62" s="32">
        <v>45979</v>
      </c>
      <c r="G62" s="15">
        <v>23054.53</v>
      </c>
      <c r="H62" s="4">
        <v>46009</v>
      </c>
      <c r="I62" s="15"/>
      <c r="J62" s="47">
        <f t="shared" si="4"/>
        <v>23054.53</v>
      </c>
      <c r="K62" s="2" t="s">
        <v>78</v>
      </c>
    </row>
    <row r="63" spans="1:12" ht="15" customHeight="1" x14ac:dyDescent="0.2">
      <c r="A63" s="30">
        <v>45994</v>
      </c>
      <c r="B63" s="2" t="s">
        <v>16</v>
      </c>
      <c r="C63" s="3">
        <v>101820218</v>
      </c>
      <c r="D63" s="33" t="s">
        <v>17</v>
      </c>
      <c r="E63" s="4" t="s">
        <v>201</v>
      </c>
      <c r="F63" s="32">
        <v>45979</v>
      </c>
      <c r="G63" s="15">
        <v>33804.22</v>
      </c>
      <c r="H63" s="4">
        <v>46009</v>
      </c>
      <c r="I63" s="15"/>
      <c r="J63" s="47">
        <f t="shared" si="4"/>
        <v>33804.22</v>
      </c>
      <c r="K63" s="2" t="s">
        <v>78</v>
      </c>
    </row>
    <row r="64" spans="1:12" ht="15" customHeight="1" x14ac:dyDescent="0.2">
      <c r="A64" s="30">
        <v>45994</v>
      </c>
      <c r="B64" s="2" t="s">
        <v>16</v>
      </c>
      <c r="C64" s="3">
        <v>101820218</v>
      </c>
      <c r="D64" s="33" t="s">
        <v>30</v>
      </c>
      <c r="E64" s="4" t="s">
        <v>202</v>
      </c>
      <c r="F64" s="32">
        <v>45979</v>
      </c>
      <c r="G64" s="15">
        <v>17842.63</v>
      </c>
      <c r="H64" s="4">
        <v>46009</v>
      </c>
      <c r="I64" s="15"/>
      <c r="J64" s="47">
        <f t="shared" si="4"/>
        <v>17842.63</v>
      </c>
      <c r="K64" s="2" t="s">
        <v>78</v>
      </c>
    </row>
    <row r="65" spans="1:12" ht="15" customHeight="1" x14ac:dyDescent="0.2">
      <c r="A65" s="30">
        <v>45994</v>
      </c>
      <c r="B65" s="2" t="s">
        <v>16</v>
      </c>
      <c r="C65" s="3">
        <v>101820218</v>
      </c>
      <c r="D65" s="33" t="s">
        <v>30</v>
      </c>
      <c r="E65" s="4" t="s">
        <v>203</v>
      </c>
      <c r="F65" s="32">
        <v>45979</v>
      </c>
      <c r="G65" s="15">
        <v>42007.8</v>
      </c>
      <c r="H65" s="4">
        <v>46009</v>
      </c>
      <c r="I65" s="15"/>
      <c r="J65" s="47">
        <f t="shared" si="4"/>
        <v>42007.8</v>
      </c>
      <c r="K65" s="2" t="s">
        <v>78</v>
      </c>
    </row>
    <row r="66" spans="1:12" ht="15" customHeight="1" x14ac:dyDescent="0.2">
      <c r="A66" s="30">
        <v>45994</v>
      </c>
      <c r="B66" s="2" t="s">
        <v>16</v>
      </c>
      <c r="C66" s="3">
        <v>101820218</v>
      </c>
      <c r="D66" s="33" t="s">
        <v>27</v>
      </c>
      <c r="E66" s="4" t="s">
        <v>204</v>
      </c>
      <c r="F66" s="32">
        <v>45979</v>
      </c>
      <c r="G66" s="15">
        <v>19538.560000000001</v>
      </c>
      <c r="H66" s="4">
        <v>46009</v>
      </c>
      <c r="I66" s="15"/>
      <c r="J66" s="47">
        <f t="shared" si="4"/>
        <v>19538.560000000001</v>
      </c>
      <c r="K66" s="2" t="s">
        <v>78</v>
      </c>
    </row>
    <row r="67" spans="1:12" ht="15" customHeight="1" x14ac:dyDescent="0.2">
      <c r="A67" s="30">
        <v>45994</v>
      </c>
      <c r="B67" s="2" t="s">
        <v>16</v>
      </c>
      <c r="C67" s="3">
        <v>101820218</v>
      </c>
      <c r="D67" s="33" t="s">
        <v>39</v>
      </c>
      <c r="E67" s="4" t="s">
        <v>205</v>
      </c>
      <c r="F67" s="32">
        <v>45979</v>
      </c>
      <c r="G67" s="15">
        <v>13719.33</v>
      </c>
      <c r="H67" s="4">
        <v>45979</v>
      </c>
      <c r="I67" s="15"/>
      <c r="J67" s="47">
        <f t="shared" si="4"/>
        <v>13719.33</v>
      </c>
      <c r="K67" s="2" t="s">
        <v>78</v>
      </c>
    </row>
    <row r="68" spans="1:12" ht="15" customHeight="1" x14ac:dyDescent="0.2">
      <c r="A68" s="30">
        <v>45994</v>
      </c>
      <c r="B68" s="2" t="s">
        <v>16</v>
      </c>
      <c r="C68" s="3">
        <v>101820218</v>
      </c>
      <c r="D68" s="33" t="s">
        <v>26</v>
      </c>
      <c r="E68" s="4" t="s">
        <v>206</v>
      </c>
      <c r="F68" s="32">
        <v>45979</v>
      </c>
      <c r="G68" s="15">
        <v>27145.119999999999</v>
      </c>
      <c r="H68" s="4">
        <v>45979</v>
      </c>
      <c r="I68" s="15"/>
      <c r="J68" s="47">
        <f t="shared" si="4"/>
        <v>27145.119999999999</v>
      </c>
      <c r="K68" s="2" t="s">
        <v>78</v>
      </c>
    </row>
    <row r="69" spans="1:12" ht="15" customHeight="1" x14ac:dyDescent="0.2">
      <c r="A69" s="30">
        <v>45994</v>
      </c>
      <c r="B69" s="2" t="s">
        <v>16</v>
      </c>
      <c r="C69" s="3">
        <v>101820218</v>
      </c>
      <c r="D69" s="33" t="s">
        <v>38</v>
      </c>
      <c r="E69" s="4" t="s">
        <v>207</v>
      </c>
      <c r="F69" s="32">
        <v>45979</v>
      </c>
      <c r="G69" s="15">
        <v>21647.47</v>
      </c>
      <c r="H69" s="4">
        <v>45979</v>
      </c>
      <c r="I69" s="15"/>
      <c r="J69" s="47">
        <f t="shared" si="4"/>
        <v>21647.47</v>
      </c>
      <c r="K69" s="2" t="s">
        <v>78</v>
      </c>
    </row>
    <row r="70" spans="1:12" ht="15" customHeight="1" x14ac:dyDescent="0.2">
      <c r="A70" s="30">
        <v>45993</v>
      </c>
      <c r="B70" s="9" t="s">
        <v>35</v>
      </c>
      <c r="C70" s="14" t="s">
        <v>47</v>
      </c>
      <c r="D70" s="34" t="s">
        <v>48</v>
      </c>
      <c r="E70" s="4" t="s">
        <v>209</v>
      </c>
      <c r="F70" s="32">
        <v>45981</v>
      </c>
      <c r="G70" s="15">
        <v>60000</v>
      </c>
      <c r="H70" s="4">
        <v>46011</v>
      </c>
      <c r="I70" s="15"/>
      <c r="J70" s="47">
        <f t="shared" si="4"/>
        <v>60000</v>
      </c>
      <c r="K70" s="2" t="s">
        <v>78</v>
      </c>
    </row>
    <row r="71" spans="1:12" ht="15" customHeight="1" x14ac:dyDescent="0.2">
      <c r="A71" s="30">
        <v>45993</v>
      </c>
      <c r="B71" s="9" t="s">
        <v>52</v>
      </c>
      <c r="C71" s="14">
        <v>130689164</v>
      </c>
      <c r="D71" s="34" t="s">
        <v>51</v>
      </c>
      <c r="E71" s="4" t="s">
        <v>179</v>
      </c>
      <c r="F71" s="32">
        <v>45986</v>
      </c>
      <c r="G71" s="15">
        <v>1900000</v>
      </c>
      <c r="H71" s="4">
        <v>46016</v>
      </c>
      <c r="I71" s="15"/>
      <c r="J71" s="47">
        <f t="shared" si="4"/>
        <v>1900000</v>
      </c>
      <c r="K71" s="2" t="s">
        <v>78</v>
      </c>
    </row>
    <row r="72" spans="1:12" ht="15" customHeight="1" x14ac:dyDescent="0.2">
      <c r="A72" s="30">
        <v>45993</v>
      </c>
      <c r="B72" s="2" t="s">
        <v>180</v>
      </c>
      <c r="C72" s="3">
        <v>101008172</v>
      </c>
      <c r="D72" s="34" t="s">
        <v>51</v>
      </c>
      <c r="E72" s="4" t="s">
        <v>181</v>
      </c>
      <c r="F72" s="32">
        <v>45987</v>
      </c>
      <c r="G72" s="15">
        <v>6400000</v>
      </c>
      <c r="H72" s="4">
        <v>46017</v>
      </c>
      <c r="I72" s="15">
        <f>+G72</f>
        <v>6400000</v>
      </c>
      <c r="J72" s="47"/>
      <c r="K72" s="2" t="s">
        <v>12</v>
      </c>
    </row>
    <row r="73" spans="1:12" ht="15" customHeight="1" x14ac:dyDescent="0.2">
      <c r="A73" s="30">
        <v>45995</v>
      </c>
      <c r="B73" s="9" t="s">
        <v>74</v>
      </c>
      <c r="C73" s="14">
        <v>101726997</v>
      </c>
      <c r="D73" s="34" t="s">
        <v>75</v>
      </c>
      <c r="E73" s="4" t="s">
        <v>208</v>
      </c>
      <c r="F73" s="32">
        <v>45985</v>
      </c>
      <c r="G73" s="15">
        <v>24010</v>
      </c>
      <c r="H73" s="4">
        <v>46015</v>
      </c>
      <c r="I73" s="15">
        <f>+G73</f>
        <v>24010</v>
      </c>
      <c r="J73" s="47"/>
      <c r="K73" s="2" t="s">
        <v>12</v>
      </c>
    </row>
    <row r="74" spans="1:12" ht="14.25" customHeight="1" x14ac:dyDescent="0.2">
      <c r="A74" s="30">
        <v>45985</v>
      </c>
      <c r="B74" s="9" t="s">
        <v>137</v>
      </c>
      <c r="C74" s="14">
        <v>132621077</v>
      </c>
      <c r="D74" s="34" t="s">
        <v>34</v>
      </c>
      <c r="E74" s="4" t="s">
        <v>153</v>
      </c>
      <c r="F74" s="32">
        <v>45985</v>
      </c>
      <c r="G74" s="15">
        <v>134500</v>
      </c>
      <c r="H74" s="4">
        <v>46015</v>
      </c>
      <c r="I74" s="15"/>
      <c r="J74" s="47">
        <f t="shared" si="4"/>
        <v>134500</v>
      </c>
      <c r="K74" s="2" t="s">
        <v>78</v>
      </c>
    </row>
    <row r="75" spans="1:12" ht="14.25" customHeight="1" x14ac:dyDescent="0.2">
      <c r="A75" s="30">
        <v>45985</v>
      </c>
      <c r="B75" s="9" t="s">
        <v>156</v>
      </c>
      <c r="C75" s="14">
        <v>131888722</v>
      </c>
      <c r="D75" s="34" t="s">
        <v>157</v>
      </c>
      <c r="E75" s="4" t="s">
        <v>37</v>
      </c>
      <c r="F75" s="32">
        <v>45985</v>
      </c>
      <c r="G75" s="15">
        <v>60180</v>
      </c>
      <c r="H75" s="4">
        <v>56972</v>
      </c>
      <c r="I75" s="15">
        <f>+G75</f>
        <v>60180</v>
      </c>
      <c r="J75" s="47"/>
      <c r="K75" s="2" t="s">
        <v>12</v>
      </c>
    </row>
    <row r="76" spans="1:12" ht="14.25" customHeight="1" x14ac:dyDescent="0.2">
      <c r="A76" s="30">
        <v>45986</v>
      </c>
      <c r="B76" s="9" t="s">
        <v>160</v>
      </c>
      <c r="C76" s="14">
        <v>130526168</v>
      </c>
      <c r="D76" s="34" t="s">
        <v>161</v>
      </c>
      <c r="E76" s="4" t="s">
        <v>162</v>
      </c>
      <c r="F76" s="32">
        <v>45985</v>
      </c>
      <c r="G76" s="15">
        <v>1024999.61</v>
      </c>
      <c r="H76" s="4">
        <v>46015</v>
      </c>
      <c r="I76" s="15">
        <f>+G76</f>
        <v>1024999.61</v>
      </c>
      <c r="J76" s="47"/>
      <c r="K76" s="2" t="s">
        <v>12</v>
      </c>
    </row>
    <row r="77" spans="1:12" x14ac:dyDescent="0.2">
      <c r="A77" s="30">
        <v>45984</v>
      </c>
      <c r="B77" s="2" t="s">
        <v>54</v>
      </c>
      <c r="C77" s="3">
        <v>101503939</v>
      </c>
      <c r="D77" s="2" t="s">
        <v>55</v>
      </c>
      <c r="E77" s="4" t="s">
        <v>163</v>
      </c>
      <c r="F77" s="32">
        <v>45985</v>
      </c>
      <c r="G77" s="15">
        <v>40500</v>
      </c>
      <c r="H77" s="4">
        <v>46015</v>
      </c>
      <c r="I77" s="15"/>
      <c r="J77" s="47">
        <f t="shared" si="4"/>
        <v>40500</v>
      </c>
      <c r="K77" s="2" t="s">
        <v>13</v>
      </c>
      <c r="L77" s="6" t="s">
        <v>2</v>
      </c>
    </row>
    <row r="78" spans="1:12" x14ac:dyDescent="0.2">
      <c r="A78" s="30">
        <v>45989</v>
      </c>
      <c r="B78" s="9" t="s">
        <v>210</v>
      </c>
      <c r="C78" s="14">
        <v>132896033</v>
      </c>
      <c r="D78" s="34" t="s">
        <v>166</v>
      </c>
      <c r="E78" s="4" t="s">
        <v>167</v>
      </c>
      <c r="F78" s="32">
        <v>45985</v>
      </c>
      <c r="G78" s="15">
        <v>1856078.3</v>
      </c>
      <c r="H78" s="4">
        <v>46015</v>
      </c>
      <c r="I78" s="15">
        <f>+G78</f>
        <v>1856078.3</v>
      </c>
      <c r="J78" s="47"/>
      <c r="K78" s="2" t="s">
        <v>12</v>
      </c>
    </row>
    <row r="79" spans="1:12" x14ac:dyDescent="0.2">
      <c r="A79" s="30">
        <v>45991</v>
      </c>
      <c r="B79" s="9" t="s">
        <v>3</v>
      </c>
      <c r="C79" s="14">
        <v>101001577</v>
      </c>
      <c r="D79" s="34" t="s">
        <v>36</v>
      </c>
      <c r="E79" s="4" t="s">
        <v>171</v>
      </c>
      <c r="F79" s="32">
        <v>45988</v>
      </c>
      <c r="G79" s="15">
        <v>4326.6400000000003</v>
      </c>
      <c r="H79" s="4">
        <v>46018</v>
      </c>
      <c r="I79" s="15"/>
      <c r="J79" s="47">
        <f t="shared" si="4"/>
        <v>4326.6400000000003</v>
      </c>
      <c r="K79" s="2" t="s">
        <v>13</v>
      </c>
    </row>
    <row r="80" spans="1:12" x14ac:dyDescent="0.2">
      <c r="A80" s="30">
        <v>45991</v>
      </c>
      <c r="B80" s="9" t="s">
        <v>3</v>
      </c>
      <c r="C80" s="14">
        <v>101001577</v>
      </c>
      <c r="D80" s="34" t="s">
        <v>36</v>
      </c>
      <c r="E80" s="4" t="s">
        <v>172</v>
      </c>
      <c r="F80" s="32">
        <v>46018</v>
      </c>
      <c r="G80" s="15">
        <v>45135.24</v>
      </c>
      <c r="H80" s="4">
        <v>46018</v>
      </c>
      <c r="I80" s="15"/>
      <c r="J80" s="47">
        <f t="shared" si="4"/>
        <v>45135.24</v>
      </c>
      <c r="K80" s="2" t="s">
        <v>78</v>
      </c>
    </row>
    <row r="81" spans="1:11" x14ac:dyDescent="0.2">
      <c r="A81" s="30">
        <v>45991</v>
      </c>
      <c r="B81" s="9" t="s">
        <v>3</v>
      </c>
      <c r="C81" s="14">
        <v>101001577</v>
      </c>
      <c r="D81" s="34" t="s">
        <v>36</v>
      </c>
      <c r="E81" s="4" t="s">
        <v>173</v>
      </c>
      <c r="F81" s="32">
        <v>45988</v>
      </c>
      <c r="G81" s="15">
        <v>6196.6</v>
      </c>
      <c r="H81" s="4">
        <v>46018</v>
      </c>
      <c r="I81" s="15"/>
      <c r="J81" s="47">
        <f t="shared" si="4"/>
        <v>6196.6</v>
      </c>
      <c r="K81" s="2" t="s">
        <v>13</v>
      </c>
    </row>
    <row r="82" spans="1:11" x14ac:dyDescent="0.2">
      <c r="A82" s="30">
        <v>45991</v>
      </c>
      <c r="B82" s="9" t="s">
        <v>3</v>
      </c>
      <c r="C82" s="14">
        <v>101001577</v>
      </c>
      <c r="D82" s="34" t="s">
        <v>36</v>
      </c>
      <c r="E82" s="4" t="s">
        <v>174</v>
      </c>
      <c r="F82" s="32">
        <v>45988</v>
      </c>
      <c r="G82" s="15">
        <v>8015</v>
      </c>
      <c r="H82" s="4">
        <v>46018</v>
      </c>
      <c r="I82" s="15"/>
      <c r="J82" s="47">
        <f t="shared" si="4"/>
        <v>8015</v>
      </c>
      <c r="K82" s="2" t="s">
        <v>78</v>
      </c>
    </row>
    <row r="83" spans="1:11" x14ac:dyDescent="0.2">
      <c r="A83" s="30">
        <v>45991</v>
      </c>
      <c r="B83" s="9" t="s">
        <v>3</v>
      </c>
      <c r="C83" s="14">
        <v>101001577</v>
      </c>
      <c r="D83" s="34" t="s">
        <v>36</v>
      </c>
      <c r="E83" s="4" t="s">
        <v>175</v>
      </c>
      <c r="F83" s="32">
        <v>45988</v>
      </c>
      <c r="G83" s="15">
        <v>26825.94</v>
      </c>
      <c r="H83" s="4">
        <v>46018</v>
      </c>
      <c r="I83" s="15"/>
      <c r="J83" s="47">
        <f t="shared" si="4"/>
        <v>26825.94</v>
      </c>
      <c r="K83" s="2" t="s">
        <v>13</v>
      </c>
    </row>
    <row r="84" spans="1:11" x14ac:dyDescent="0.2">
      <c r="A84" s="30">
        <v>45991</v>
      </c>
      <c r="B84" s="9" t="s">
        <v>3</v>
      </c>
      <c r="C84" s="14">
        <v>101001577</v>
      </c>
      <c r="D84" s="34" t="s">
        <v>36</v>
      </c>
      <c r="E84" s="4" t="s">
        <v>176</v>
      </c>
      <c r="F84" s="32">
        <v>45988</v>
      </c>
      <c r="G84" s="15">
        <v>5650.66</v>
      </c>
      <c r="H84" s="4">
        <v>46018</v>
      </c>
      <c r="I84" s="15"/>
      <c r="J84" s="47">
        <f t="shared" si="4"/>
        <v>5650.66</v>
      </c>
      <c r="K84" s="2" t="s">
        <v>78</v>
      </c>
    </row>
    <row r="85" spans="1:11" x14ac:dyDescent="0.2">
      <c r="A85" s="30">
        <v>45991</v>
      </c>
      <c r="B85" s="9" t="s">
        <v>3</v>
      </c>
      <c r="C85" s="14">
        <v>101001577</v>
      </c>
      <c r="D85" s="34" t="s">
        <v>36</v>
      </c>
      <c r="E85" s="4" t="s">
        <v>177</v>
      </c>
      <c r="F85" s="32">
        <v>45988</v>
      </c>
      <c r="G85" s="15">
        <v>16807.75</v>
      </c>
      <c r="H85" s="4">
        <v>46018</v>
      </c>
      <c r="I85" s="15"/>
      <c r="J85" s="47">
        <f t="shared" si="4"/>
        <v>16807.75</v>
      </c>
      <c r="K85" s="2" t="s">
        <v>13</v>
      </c>
    </row>
    <row r="86" spans="1:11" x14ac:dyDescent="0.2">
      <c r="A86" s="30">
        <v>46022</v>
      </c>
      <c r="B86" s="2" t="s">
        <v>31</v>
      </c>
      <c r="C86" s="3">
        <v>101821248</v>
      </c>
      <c r="D86" s="33" t="s">
        <v>20</v>
      </c>
      <c r="E86" s="4" t="s">
        <v>184</v>
      </c>
      <c r="F86" s="32">
        <v>45991</v>
      </c>
      <c r="G86" s="15">
        <v>22033.29</v>
      </c>
      <c r="H86" s="4">
        <v>46021</v>
      </c>
      <c r="I86" s="15">
        <f>+G86</f>
        <v>22033.29</v>
      </c>
      <c r="J86" s="47"/>
      <c r="K86" s="2" t="s">
        <v>12</v>
      </c>
    </row>
    <row r="87" spans="1:11" ht="14.25" customHeight="1" x14ac:dyDescent="0.2">
      <c r="A87" s="30">
        <v>46022</v>
      </c>
      <c r="B87" s="2" t="s">
        <v>31</v>
      </c>
      <c r="C87" s="3">
        <v>101821248</v>
      </c>
      <c r="D87" s="33" t="s">
        <v>24</v>
      </c>
      <c r="E87" s="4" t="s">
        <v>185</v>
      </c>
      <c r="F87" s="32">
        <v>45991</v>
      </c>
      <c r="G87" s="15">
        <v>43346.7</v>
      </c>
      <c r="H87" s="4">
        <v>46021</v>
      </c>
      <c r="I87" s="38">
        <v>43346.7</v>
      </c>
      <c r="J87" s="47"/>
      <c r="K87" s="2" t="s">
        <v>12</v>
      </c>
    </row>
    <row r="88" spans="1:11" ht="14.25" customHeight="1" x14ac:dyDescent="0.2">
      <c r="A88" s="30">
        <v>46022</v>
      </c>
      <c r="B88" s="2" t="s">
        <v>31</v>
      </c>
      <c r="C88" s="3">
        <v>101821248</v>
      </c>
      <c r="D88" s="33" t="s">
        <v>21</v>
      </c>
      <c r="E88" s="4" t="s">
        <v>186</v>
      </c>
      <c r="F88" s="32">
        <v>45991</v>
      </c>
      <c r="G88" s="15">
        <v>128.06</v>
      </c>
      <c r="H88" s="4">
        <v>46021</v>
      </c>
      <c r="I88" s="15">
        <f t="shared" ref="I88:I97" si="5">+G88</f>
        <v>128.06</v>
      </c>
      <c r="J88" s="47"/>
      <c r="K88" s="2" t="s">
        <v>12</v>
      </c>
    </row>
    <row r="89" spans="1:11" ht="14.25" customHeight="1" x14ac:dyDescent="0.2">
      <c r="A89" s="30">
        <v>46022</v>
      </c>
      <c r="B89" s="2" t="s">
        <v>31</v>
      </c>
      <c r="C89" s="3">
        <v>101821248</v>
      </c>
      <c r="D89" s="33" t="s">
        <v>53</v>
      </c>
      <c r="E89" s="4" t="s">
        <v>187</v>
      </c>
      <c r="F89" s="32">
        <v>45991</v>
      </c>
      <c r="G89" s="15">
        <v>11745.91</v>
      </c>
      <c r="H89" s="4">
        <v>46021</v>
      </c>
      <c r="I89" s="15">
        <f t="shared" si="5"/>
        <v>11745.91</v>
      </c>
      <c r="J89" s="47"/>
      <c r="K89" s="2" t="s">
        <v>12</v>
      </c>
    </row>
    <row r="90" spans="1:11" ht="14.25" customHeight="1" x14ac:dyDescent="0.2">
      <c r="A90" s="30">
        <v>46022</v>
      </c>
      <c r="B90" s="2" t="s">
        <v>31</v>
      </c>
      <c r="C90" s="3">
        <v>101821248</v>
      </c>
      <c r="D90" s="33" t="s">
        <v>56</v>
      </c>
      <c r="E90" s="4" t="s">
        <v>188</v>
      </c>
      <c r="F90" s="32">
        <v>45991</v>
      </c>
      <c r="G90" s="15">
        <v>6009.02</v>
      </c>
      <c r="H90" s="4">
        <v>46021</v>
      </c>
      <c r="I90" s="15">
        <f t="shared" si="5"/>
        <v>6009.02</v>
      </c>
      <c r="J90" s="47"/>
      <c r="K90" s="2" t="s">
        <v>12</v>
      </c>
    </row>
    <row r="91" spans="1:11" ht="14.25" customHeight="1" x14ac:dyDescent="0.2">
      <c r="A91" s="30">
        <v>46022</v>
      </c>
      <c r="B91" s="2" t="s">
        <v>31</v>
      </c>
      <c r="C91" s="3">
        <v>101821248</v>
      </c>
      <c r="D91" s="33" t="s">
        <v>57</v>
      </c>
      <c r="E91" s="4" t="s">
        <v>189</v>
      </c>
      <c r="F91" s="32">
        <v>45991</v>
      </c>
      <c r="G91" s="15">
        <v>19145.84</v>
      </c>
      <c r="H91" s="4">
        <v>46021</v>
      </c>
      <c r="I91" s="15">
        <f t="shared" si="5"/>
        <v>19145.84</v>
      </c>
      <c r="J91" s="47"/>
      <c r="K91" s="2" t="s">
        <v>12</v>
      </c>
    </row>
    <row r="92" spans="1:11" ht="14.25" customHeight="1" x14ac:dyDescent="0.2">
      <c r="A92" s="30">
        <v>46022</v>
      </c>
      <c r="B92" s="2" t="s">
        <v>31</v>
      </c>
      <c r="C92" s="3">
        <v>101821248</v>
      </c>
      <c r="D92" s="33" t="s">
        <v>46</v>
      </c>
      <c r="E92" s="4" t="s">
        <v>190</v>
      </c>
      <c r="F92" s="32">
        <v>45991</v>
      </c>
      <c r="G92" s="15">
        <v>5823.38</v>
      </c>
      <c r="H92" s="4">
        <v>46021</v>
      </c>
      <c r="I92" s="15">
        <f t="shared" si="5"/>
        <v>5823.38</v>
      </c>
      <c r="J92" s="47"/>
      <c r="K92" s="2" t="s">
        <v>12</v>
      </c>
    </row>
    <row r="93" spans="1:11" ht="14.25" customHeight="1" x14ac:dyDescent="0.2">
      <c r="A93" s="30">
        <v>46022</v>
      </c>
      <c r="B93" s="2" t="s">
        <v>31</v>
      </c>
      <c r="C93" s="3">
        <v>101821248</v>
      </c>
      <c r="D93" s="33" t="s">
        <v>22</v>
      </c>
      <c r="E93" s="4" t="s">
        <v>191</v>
      </c>
      <c r="F93" s="39">
        <v>45991</v>
      </c>
      <c r="G93" s="15">
        <v>2191.79</v>
      </c>
      <c r="H93" s="4">
        <v>46021</v>
      </c>
      <c r="I93" s="15">
        <f t="shared" si="5"/>
        <v>2191.79</v>
      </c>
      <c r="J93" s="47"/>
      <c r="K93" s="2" t="s">
        <v>12</v>
      </c>
    </row>
    <row r="94" spans="1:11" ht="14.25" customHeight="1" x14ac:dyDescent="0.2">
      <c r="A94" s="30">
        <v>46022</v>
      </c>
      <c r="B94" s="2" t="s">
        <v>31</v>
      </c>
      <c r="C94" s="3">
        <v>101821248</v>
      </c>
      <c r="D94" s="33" t="s">
        <v>192</v>
      </c>
      <c r="E94" s="4" t="s">
        <v>193</v>
      </c>
      <c r="F94" s="39">
        <v>45991</v>
      </c>
      <c r="G94" s="40">
        <v>1490.92</v>
      </c>
      <c r="H94" s="4">
        <v>46021</v>
      </c>
      <c r="I94" s="15">
        <f t="shared" si="5"/>
        <v>1490.92</v>
      </c>
      <c r="J94" s="47"/>
      <c r="K94" s="2" t="s">
        <v>12</v>
      </c>
    </row>
    <row r="95" spans="1:11" ht="14.25" customHeight="1" x14ac:dyDescent="0.2">
      <c r="A95" s="30">
        <v>46022</v>
      </c>
      <c r="B95" s="2" t="s">
        <v>31</v>
      </c>
      <c r="C95" s="3">
        <v>101821248</v>
      </c>
      <c r="D95" s="33" t="s">
        <v>194</v>
      </c>
      <c r="E95" s="4" t="s">
        <v>195</v>
      </c>
      <c r="F95" s="39">
        <v>45991</v>
      </c>
      <c r="G95" s="15">
        <v>18662.36</v>
      </c>
      <c r="H95" s="4">
        <v>46021</v>
      </c>
      <c r="I95" s="15">
        <f t="shared" si="5"/>
        <v>18662.36</v>
      </c>
      <c r="J95" s="47"/>
      <c r="K95" s="2" t="s">
        <v>12</v>
      </c>
    </row>
    <row r="96" spans="1:11" ht="14.25" customHeight="1" x14ac:dyDescent="0.2">
      <c r="A96" s="30">
        <v>46022</v>
      </c>
      <c r="B96" s="2" t="s">
        <v>31</v>
      </c>
      <c r="C96" s="3">
        <v>101821248</v>
      </c>
      <c r="D96" s="33" t="s">
        <v>196</v>
      </c>
      <c r="E96" s="4" t="s">
        <v>197</v>
      </c>
      <c r="F96" s="39">
        <v>45991</v>
      </c>
      <c r="G96" s="15">
        <v>1085.78</v>
      </c>
      <c r="H96" s="4">
        <v>46021</v>
      </c>
      <c r="I96" s="15">
        <f t="shared" si="5"/>
        <v>1085.78</v>
      </c>
      <c r="J96" s="47"/>
      <c r="K96" s="2" t="s">
        <v>12</v>
      </c>
    </row>
    <row r="97" spans="1:13" ht="14.25" customHeight="1" x14ac:dyDescent="0.2">
      <c r="A97" s="30">
        <v>46022</v>
      </c>
      <c r="B97" s="2" t="s">
        <v>31</v>
      </c>
      <c r="C97" s="3">
        <v>101821248</v>
      </c>
      <c r="D97" s="33" t="s">
        <v>21</v>
      </c>
      <c r="E97" s="4" t="s">
        <v>198</v>
      </c>
      <c r="F97" s="39">
        <v>45991</v>
      </c>
      <c r="G97" s="15">
        <v>14364.76</v>
      </c>
      <c r="H97" s="4">
        <v>46021</v>
      </c>
      <c r="I97" s="15">
        <f t="shared" si="5"/>
        <v>14364.76</v>
      </c>
      <c r="J97" s="47"/>
      <c r="K97" s="2" t="s">
        <v>12</v>
      </c>
      <c r="M97" s="6" t="s">
        <v>77</v>
      </c>
    </row>
    <row r="98" spans="1:13" ht="15" customHeight="1" x14ac:dyDescent="0.2">
      <c r="A98" s="41"/>
      <c r="B98" s="5"/>
      <c r="C98" s="16"/>
      <c r="D98" s="42"/>
      <c r="E98" s="16"/>
      <c r="F98" s="41"/>
      <c r="G98" s="43">
        <f>SUM(G10:G97)</f>
        <v>25619400.73</v>
      </c>
      <c r="H98" s="19"/>
      <c r="I98" s="43">
        <f>SUM(I10:I97)</f>
        <v>20150633.299999997</v>
      </c>
      <c r="J98" s="48">
        <f>SUM(J10:J97)</f>
        <v>5468767.4299999997</v>
      </c>
      <c r="K98" s="19"/>
      <c r="M98" s="21"/>
    </row>
    <row r="99" spans="1:13" hidden="1" x14ac:dyDescent="0.2">
      <c r="E99" s="6"/>
      <c r="G99" s="24"/>
      <c r="I99" s="23"/>
      <c r="J99" s="7"/>
      <c r="K99" s="7"/>
    </row>
    <row r="100" spans="1:13" x14ac:dyDescent="0.2">
      <c r="E100" s="6"/>
      <c r="G100" s="24"/>
      <c r="I100" s="23"/>
      <c r="J100" s="7"/>
      <c r="K100" s="7"/>
    </row>
    <row r="101" spans="1:13" x14ac:dyDescent="0.2">
      <c r="E101" s="6"/>
      <c r="G101" s="24"/>
      <c r="I101" s="23"/>
      <c r="J101" s="7"/>
      <c r="K101" s="7"/>
    </row>
    <row r="102" spans="1:13" x14ac:dyDescent="0.2">
      <c r="E102" s="6"/>
      <c r="G102" s="24"/>
      <c r="I102" s="23"/>
      <c r="J102" s="7"/>
      <c r="K102" s="7"/>
    </row>
    <row r="103" spans="1:13" x14ac:dyDescent="0.2">
      <c r="E103" s="6"/>
      <c r="F103" s="53"/>
      <c r="G103" s="53"/>
      <c r="H103" s="53"/>
      <c r="I103" s="23"/>
      <c r="J103" s="7"/>
      <c r="K103" s="7"/>
      <c r="L103" s="7"/>
    </row>
    <row r="104" spans="1:13" ht="15" x14ac:dyDescent="0.25">
      <c r="A104" s="1"/>
      <c r="B104" s="12" t="s">
        <v>50</v>
      </c>
      <c r="C104" s="13"/>
      <c r="E104" s="6"/>
      <c r="F104" s="54"/>
      <c r="G104" s="54"/>
      <c r="H104" s="54"/>
      <c r="I104" s="55" t="s">
        <v>49</v>
      </c>
      <c r="J104" s="55"/>
      <c r="K104" s="55"/>
    </row>
    <row r="105" spans="1:13" ht="15" x14ac:dyDescent="0.25">
      <c r="A105" s="1"/>
      <c r="B105" s="11" t="s">
        <v>19</v>
      </c>
      <c r="C105" s="12"/>
      <c r="E105" s="6"/>
      <c r="F105" s="51"/>
      <c r="G105" s="51"/>
      <c r="H105" s="51"/>
      <c r="I105" s="52" t="s">
        <v>18</v>
      </c>
      <c r="J105" s="52"/>
      <c r="K105" s="52"/>
    </row>
    <row r="106" spans="1:13" ht="15" x14ac:dyDescent="0.25">
      <c r="E106" s="6"/>
      <c r="F106" s="51"/>
      <c r="G106" s="51"/>
      <c r="H106" s="51"/>
      <c r="I106" s="52"/>
      <c r="J106" s="52"/>
      <c r="K106" s="52"/>
    </row>
    <row r="107" spans="1:13" x14ac:dyDescent="0.2">
      <c r="E107" s="6"/>
      <c r="F107" s="25"/>
      <c r="G107" s="22"/>
      <c r="I107" s="23"/>
      <c r="J107" s="7"/>
      <c r="K107" s="7"/>
    </row>
    <row r="108" spans="1:13" x14ac:dyDescent="0.2">
      <c r="E108" s="6"/>
      <c r="H108" s="46"/>
      <c r="I108" s="24"/>
      <c r="J108" s="8"/>
      <c r="K108" s="8"/>
    </row>
    <row r="109" spans="1:13" x14ac:dyDescent="0.2">
      <c r="E109" s="6"/>
      <c r="H109" s="46"/>
      <c r="I109" s="24"/>
      <c r="J109" s="8"/>
      <c r="K109" s="8"/>
    </row>
    <row r="110" spans="1:13" x14ac:dyDescent="0.2">
      <c r="E110" s="6"/>
      <c r="I110" s="22"/>
      <c r="J110" s="21"/>
      <c r="K110" s="21"/>
    </row>
  </sheetData>
  <mergeCells count="12">
    <mergeCell ref="F106:H106"/>
    <mergeCell ref="I106:K106"/>
    <mergeCell ref="F103:H103"/>
    <mergeCell ref="F104:H104"/>
    <mergeCell ref="I104:K104"/>
    <mergeCell ref="F105:H105"/>
    <mergeCell ref="I105:K105"/>
    <mergeCell ref="C1:D1"/>
    <mergeCell ref="E1:F1"/>
    <mergeCell ref="G1:I1"/>
    <mergeCell ref="D7:K7"/>
    <mergeCell ref="D8:K8"/>
  </mergeCells>
  <pageMargins left="0.17" right="0.13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2025-12-12T19:06:39Z</cp:lastPrinted>
  <dcterms:created xsi:type="dcterms:W3CDTF">2024-01-18T18:25:07Z</dcterms:created>
  <dcterms:modified xsi:type="dcterms:W3CDTF">2025-12-17T13:50:22Z</dcterms:modified>
</cp:coreProperties>
</file>